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<sst xmlns="http://schemas.openxmlformats.org/spreadsheetml/2006/main" count="56" uniqueCount="56">
  <si>
    <t xml:space="preserve"/>
  </si>
  <si>
    <t xml:space="preserve">NIQ101</t>
  </si>
  <si>
    <t xml:space="preserve">m²</t>
  </si>
  <si>
    <t xml:space="preserve">Reparació d'impermeabilització de cobertes planes. Sistema Ecodry80 "REVESTECH".</t>
  </si>
  <si>
    <r>
      <rPr>
        <sz val="8.25"/>
        <color rgb="FF000000"/>
        <rFont val="Arial"/>
        <family val="2"/>
      </rPr>
      <t xml:space="preserve">Reparació d'impermeabilització de cobertes planes. Sistema Ecodry80 "REVESTECH", format per làmina impermeabilitzant flexible tipus CPE, Ecodry80 30 "REVESTECH", composta d'un doble full de poliolefina termoplàstica amb acetat de vinil etilè, amb ambdues cares revestides de fibres de polièster reciclat no teixides, de 0,8 mm d'espessor i 625 g/m², fixada al suport amb adhesiu cimentós millorat, deformable i tixòtrop, C2 TE S1 estès amb plana dentada. Inclús peces especials "REVESTECH" per a la resolució d'angles interns Ecodry Cornerin i externs Ecodry Cornerout, resolució d'unions amb banda Ecodry Banda 13x30, banda perimetral per a la resolució de trobades amb paraments i adhesiu Seal Plus per la closa de juntes. El preu inclou la preparació de la superfície suport, però no inclou el paviment.</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</si>
  <si>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</si>
  <si>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</si>
  <si>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</si>
  <si>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</si>
  <si>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</si>
  <si>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</si>
  <si>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</si>
  <si>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mt09mcm060a</t>
  </si>
  <si>
    <t xml:space="preserve">kg</t>
  </si>
  <si>
    <t xml:space="preserve">Adhesiu cimentós millorat, C2 TE S1, segons UNE-EN 12004, deformable, amb lliscament reduït i temps obert ampliat, color gris, a base de ciment, àrids de granulometria fina, resines sintètiques i additius especials, amb propietats tixòtropes i de enduriment sense retracció.</t>
  </si>
  <si>
    <t xml:space="preserve">mt15rev510a</t>
  </si>
  <si>
    <t xml:space="preserve">m²</t>
  </si>
  <si>
    <t xml:space="preserve">Làmina impermeabilitzant flexible tipus CPE, Ecodry80 30 "REVESTECH", composta d'un doble full de poliolefina termoplàstica amb acetat de vinil etilè, amb ambdues cares revestides de fibres de polièster reciclat no teixides, de 0,8 mm d'espessor i 625 g/m², subministrada en rotllos de 1,5 m d'amplada i 30 m de longitud, segons UNE-EN 13956.</t>
  </si>
  <si>
    <t xml:space="preserve">mt15rev170c</t>
  </si>
  <si>
    <t xml:space="preserve">kg</t>
  </si>
  <si>
    <t xml:space="preserve">Adhesiu a base de poliuretà, Seal Plus "REVESTECH", color marró, per la closa de juntes.</t>
  </si>
  <si>
    <t xml:space="preserve">mt15rev558a</t>
  </si>
  <si>
    <t xml:space="preserve">m</t>
  </si>
  <si>
    <t xml:space="preserve">Banda de reforç per a làmina impermeabilitzant flexible tipus CPE, Ecodry Banda 13x30 "REVESTECH", de 127 mm d'amplada, composta d'un doble full de poliolefina termoplàstica amb acetat de vinil etilè, amb ambdues cares revestides de fibres de polièster reciclat no teixides, de 0,52 mm d'espessor i 335 g/m².</t>
  </si>
  <si>
    <t xml:space="preserve">mt15rev555a</t>
  </si>
  <si>
    <t xml:space="preserve">U</t>
  </si>
  <si>
    <t xml:space="preserve">Complement per a reforç de punts singulars en tractaments impermeabilitzants mitjançant peces per a la resolució d'angles interns, Ecodry Cornerin "REVESTECH".</t>
  </si>
  <si>
    <t xml:space="preserve">mt15rev556b</t>
  </si>
  <si>
    <t xml:space="preserve">U</t>
  </si>
  <si>
    <t xml:space="preserve">Complement per a reforç de punts singulars en tractaments impermeabilitzants mitjançant peces per a la resolució d'angles externs, Ecodry Cornerout "REVESTECH".</t>
  </si>
  <si>
    <t xml:space="preserve">Subtotal materials:</t>
  </si>
  <si>
    <t xml:space="preserve">Mà d'obra</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</si>
  <si>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</si>
  <si>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</si>
  <si>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</si>
  <si>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</si>
  <si>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</si>
  <si>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</si>
  <si>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Subtotal mà d'obra:</t>
  </si>
  <si>
    <t xml:space="preserve">Costos directes complementaris</t>
  </si>
  <si>
    <t xml:space="preserve">%</t>
  </si>
  <si>
    <t xml:space="preserve">Costos directes complementaris</t>
  </si>
  <si>
    <t xml:space="preserve">Cost de manteniment decennal: 1,17€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</si>
  <si>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</si>
  <si>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</si>
  <si>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</si>
  <si>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</si>
  <si>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</si>
  <si>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</si>
  <si>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</si>
  <si>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t xml:space="preserve">EN  13956:2012</t>
  </si>
  <si>
    <t xml:space="preserve">1/2+/3/4</t>
  </si>
  <si>
    <t xml:space="preserve">Láminas flexibles para impermeabilización. Láminas plásticas y de caucho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</si>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</sst>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5.95" customWidth="1"/>
    <col min="5" max="5" width="74.80" customWidth="1"/>
    <col min="6" max="6" width="1.02" customWidth="1"/>
    <col min="7" max="7" width="10.71" customWidth="1"/>
    <col min="8" max="8" width="2.55"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76.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45.00" thickBot="1" customHeight="1">
      <c r="A10" s="1" t="s">
        <v>12</v>
      </c>
      <c r="B10" s="1"/>
      <c r="C10" s="10" t="s">
        <v>13</v>
      </c>
      <c r="D10" s="10"/>
      <c r="E10" s="1" t="s">
        <v>14</v>
      </c>
      <c r="F10" s="1"/>
      <c r="G10" s="11">
        <v>0.6</v>
      </c>
      <c r="H10" s="11"/>
      <c r="I10" s="12">
        <v>0.83</v>
      </c>
      <c r="J10" s="12">
        <f ca="1">ROUND(INDIRECT(ADDRESS(ROW()+(0), COLUMN()+(-3), 1))*INDIRECT(ADDRESS(ROW()+(0), COLUMN()+(-1), 1)), 2)</f>
        <v>0.5</v>
      </c>
    </row>
    <row r="11" spans="1:10" ht="45.00" thickBot="1" customHeight="1">
      <c r="A11" s="1" t="s">
        <v>15</v>
      </c>
      <c r="B11" s="1"/>
      <c r="C11" s="10" t="s">
        <v>16</v>
      </c>
      <c r="D11" s="10"/>
      <c r="E11" s="1" t="s">
        <v>17</v>
      </c>
      <c r="F11" s="1"/>
      <c r="G11" s="11">
        <v>1.1</v>
      </c>
      <c r="H11" s="11"/>
      <c r="I11" s="12">
        <v>15.31</v>
      </c>
      <c r="J11" s="12">
        <f ca="1">ROUND(INDIRECT(ADDRESS(ROW()+(0), COLUMN()+(-3), 1))*INDIRECT(ADDRESS(ROW()+(0), COLUMN()+(-1), 1)), 2)</f>
        <v>16.84</v>
      </c>
    </row>
    <row r="12" spans="1:10" ht="13.50" thickBot="1" customHeight="1">
      <c r="A12" s="1" t="s">
        <v>18</v>
      </c>
      <c r="B12" s="1"/>
      <c r="C12" s="10" t="s">
        <v>19</v>
      </c>
      <c r="D12" s="10"/>
      <c r="E12" s="1" t="s">
        <v>20</v>
      </c>
      <c r="F12" s="1"/>
      <c r="G12" s="11">
        <v>0.05</v>
      </c>
      <c r="H12" s="11"/>
      <c r="I12" s="12">
        <v>19.37</v>
      </c>
      <c r="J12" s="12">
        <f ca="1">ROUND(INDIRECT(ADDRESS(ROW()+(0), COLUMN()+(-3), 1))*INDIRECT(ADDRESS(ROW()+(0), COLUMN()+(-1), 1)), 2)</f>
        <v>0.97</v>
      </c>
    </row>
    <row r="13" spans="1:10" ht="45.00" thickBot="1" customHeight="1">
      <c r="A13" s="1" t="s">
        <v>21</v>
      </c>
      <c r="B13" s="1"/>
      <c r="C13" s="10" t="s">
        <v>22</v>
      </c>
      <c r="D13" s="10"/>
      <c r="E13" s="1" t="s">
        <v>23</v>
      </c>
      <c r="F13" s="1"/>
      <c r="G13" s="11">
        <v>0.25</v>
      </c>
      <c r="H13" s="11"/>
      <c r="I13" s="12">
        <v>3.5</v>
      </c>
      <c r="J13" s="12">
        <f ca="1">ROUND(INDIRECT(ADDRESS(ROW()+(0), COLUMN()+(-3), 1))*INDIRECT(ADDRESS(ROW()+(0), COLUMN()+(-1), 1)), 2)</f>
        <v>0.88</v>
      </c>
    </row>
    <row r="14" spans="1:10" ht="24.00" thickBot="1" customHeight="1">
      <c r="A14" s="1" t="s">
        <v>24</v>
      </c>
      <c r="B14" s="1"/>
      <c r="C14" s="10" t="s">
        <v>25</v>
      </c>
      <c r="D14" s="10"/>
      <c r="E14" s="1" t="s">
        <v>26</v>
      </c>
      <c r="F14" s="1"/>
      <c r="G14" s="11">
        <v>0.2</v>
      </c>
      <c r="H14" s="11"/>
      <c r="I14" s="12">
        <v>8.21</v>
      </c>
      <c r="J14" s="12">
        <f ca="1">ROUND(INDIRECT(ADDRESS(ROW()+(0), COLUMN()+(-3), 1))*INDIRECT(ADDRESS(ROW()+(0), COLUMN()+(-1), 1)), 2)</f>
        <v>1.64</v>
      </c>
    </row>
    <row r="15" spans="1:10" ht="24.00" thickBot="1" customHeight="1">
      <c r="A15" s="1" t="s">
        <v>27</v>
      </c>
      <c r="B15" s="1"/>
      <c r="C15" s="10" t="s">
        <v>28</v>
      </c>
      <c r="D15" s="10"/>
      <c r="E15" s="1" t="s">
        <v>29</v>
      </c>
      <c r="F15" s="1"/>
      <c r="G15" s="13">
        <v>0.1</v>
      </c>
      <c r="H15" s="13"/>
      <c r="I15" s="14">
        <v>8.84</v>
      </c>
      <c r="J15" s="14">
        <f ca="1">ROUND(INDIRECT(ADDRESS(ROW()+(0), COLUMN()+(-3), 1))*INDIRECT(ADDRESS(ROW()+(0), COLUMN()+(-1), 1)), 2)</f>
        <v>0.88</v>
      </c>
    </row>
    <row r="16" spans="1:10" ht="13.50" thickBot="1" customHeight="1">
      <c r="A16" s="15"/>
      <c r="B16" s="15"/>
      <c r="C16" s="15"/>
      <c r="D16" s="15"/>
      <c r="E16" s="15"/>
      <c r="F16" s="15"/>
      <c r="G16" s="9" t="s">
        <v>30</v>
      </c>
      <c r="H16" s="9"/>
      <c r="I16" s="9"/>
      <c r="J16" s="17">
        <f ca="1">ROUND(SUM(INDIRECT(ADDRESS(ROW()+(-1), COLUMN()+(0), 1)),INDIRECT(ADDRESS(ROW()+(-2), COLUMN()+(0), 1)),INDIRECT(ADDRESS(ROW()+(-3), COLUMN()+(0), 1)),INDIRECT(ADDRESS(ROW()+(-4), COLUMN()+(0), 1)),INDIRECT(ADDRESS(ROW()+(-5), COLUMN()+(0), 1)),INDIRECT(ADDRESS(ROW()+(-6), COLUMN()+(0), 1))), 2)</f>
        <v>21.71</v>
      </c>
    </row>
    <row r="17" spans="1:10" ht="13.50" thickBot="1" customHeight="1">
      <c r="A17" s="15">
        <v>2</v>
      </c>
      <c r="B17" s="15"/>
      <c r="C17" s="15"/>
      <c r="D17" s="15"/>
      <c r="E17" s="18" t="s">
        <v>31</v>
      </c>
      <c r="F17" s="18"/>
      <c r="G17" s="18"/>
      <c r="H17" s="18"/>
      <c r="I17" s="15"/>
      <c r="J17" s="15"/>
    </row>
    <row r="18" spans="1:10" ht="13.50" thickBot="1" customHeight="1">
      <c r="A18" s="1" t="s">
        <v>32</v>
      </c>
      <c r="B18" s="1"/>
      <c r="C18" s="10" t="s">
        <v>33</v>
      </c>
      <c r="D18" s="10"/>
      <c r="E18" s="1" t="s">
        <v>34</v>
      </c>
      <c r="F18" s="1"/>
      <c r="G18" s="11">
        <v>0.399</v>
      </c>
      <c r="H18" s="11"/>
      <c r="I18" s="12">
        <v>29.67</v>
      </c>
      <c r="J18" s="12">
        <f ca="1">ROUND(INDIRECT(ADDRESS(ROW()+(0), COLUMN()+(-3), 1))*INDIRECT(ADDRESS(ROW()+(0), COLUMN()+(-1), 1)), 2)</f>
        <v>11.84</v>
      </c>
    </row>
    <row r="19" spans="1:10" ht="13.50" thickBot="1" customHeight="1">
      <c r="A19" s="1" t="s">
        <v>35</v>
      </c>
      <c r="B19" s="1"/>
      <c r="C19" s="10" t="s">
        <v>36</v>
      </c>
      <c r="D19" s="10"/>
      <c r="E19" s="1" t="s">
        <v>37</v>
      </c>
      <c r="F19" s="1"/>
      <c r="G19" s="13">
        <v>0.399</v>
      </c>
      <c r="H19" s="13"/>
      <c r="I19" s="14">
        <v>26.39</v>
      </c>
      <c r="J19" s="14">
        <f ca="1">ROUND(INDIRECT(ADDRESS(ROW()+(0), COLUMN()+(-3), 1))*INDIRECT(ADDRESS(ROW()+(0), COLUMN()+(-1), 1)), 2)</f>
        <v>10.53</v>
      </c>
    </row>
    <row r="20" spans="1:10" ht="13.50" thickBot="1" customHeight="1">
      <c r="A20" s="15"/>
      <c r="B20" s="15"/>
      <c r="C20" s="15"/>
      <c r="D20" s="15"/>
      <c r="E20" s="15"/>
      <c r="F20" s="15"/>
      <c r="G20" s="9" t="s">
        <v>38</v>
      </c>
      <c r="H20" s="9"/>
      <c r="I20" s="9"/>
      <c r="J20" s="17">
        <f ca="1">ROUND(SUM(INDIRECT(ADDRESS(ROW()+(-1), COLUMN()+(0), 1)),INDIRECT(ADDRESS(ROW()+(-2), COLUMN()+(0), 1))), 2)</f>
        <v>22.37</v>
      </c>
    </row>
    <row r="21" spans="1:10" ht="13.50" thickBot="1" customHeight="1">
      <c r="A21" s="15">
        <v>3</v>
      </c>
      <c r="B21" s="15"/>
      <c r="C21" s="15"/>
      <c r="D21" s="15"/>
      <c r="E21" s="18" t="s">
        <v>39</v>
      </c>
      <c r="F21" s="18"/>
      <c r="G21" s="18"/>
      <c r="H21" s="18"/>
      <c r="I21" s="15"/>
      <c r="J21" s="15"/>
    </row>
    <row r="22" spans="1:10" ht="13.50" thickBot="1" customHeight="1">
      <c r="A22" s="19"/>
      <c r="B22" s="19"/>
      <c r="C22" s="20" t="s">
        <v>40</v>
      </c>
      <c r="D22" s="20"/>
      <c r="E22" s="19" t="s">
        <v>41</v>
      </c>
      <c r="F22" s="19"/>
      <c r="G22" s="13">
        <v>2</v>
      </c>
      <c r="H22" s="13"/>
      <c r="I22" s="14">
        <f ca="1">ROUND(SUM(INDIRECT(ADDRESS(ROW()+(-2), COLUMN()+(1), 1)),INDIRECT(ADDRESS(ROW()+(-6), COLUMN()+(1), 1))), 2)</f>
        <v>44.08</v>
      </c>
      <c r="J22" s="14">
        <f ca="1">ROUND(INDIRECT(ADDRESS(ROW()+(0), COLUMN()+(-3), 1))*INDIRECT(ADDRESS(ROW()+(0), COLUMN()+(-1), 1))/100, 2)</f>
        <v>0.88</v>
      </c>
    </row>
    <row r="23" spans="1:10" ht="13.50" thickBot="1" customHeight="1">
      <c r="A23" s="21" t="s">
        <v>42</v>
      </c>
      <c r="B23" s="21"/>
      <c r="C23" s="22"/>
      <c r="D23" s="22"/>
      <c r="E23" s="23"/>
      <c r="F23" s="23"/>
      <c r="G23" s="24" t="s">
        <v>43</v>
      </c>
      <c r="H23" s="24"/>
      <c r="I23" s="25"/>
      <c r="J23" s="26">
        <f ca="1">ROUND(SUM(INDIRECT(ADDRESS(ROW()+(-1), COLUMN()+(0), 1)),INDIRECT(ADDRESS(ROW()+(-3), COLUMN()+(0), 1)),INDIRECT(ADDRESS(ROW()+(-7), COLUMN()+(0), 1))), 2)</f>
        <v>44.96</v>
      </c>
    </row>
    <row r="26" spans="1:10" ht="13.50" thickBot="1" customHeight="1">
      <c r="A26" s="27" t="s">
        <v>44</v>
      </c>
      <c r="B26" s="27"/>
      <c r="C26" s="27"/>
      <c r="D26" s="27"/>
      <c r="E26" s="27"/>
      <c r="F26" s="27" t="s">
        <v>45</v>
      </c>
      <c r="G26" s="27"/>
      <c r="H26" s="27" t="s">
        <v>46</v>
      </c>
      <c r="I26" s="27"/>
      <c r="J26" s="27" t="s">
        <v>47</v>
      </c>
    </row>
    <row r="27" spans="1:10" ht="13.50" thickBot="1" customHeight="1">
      <c r="A27" s="28" t="s">
        <v>48</v>
      </c>
      <c r="B27" s="28"/>
      <c r="C27" s="28"/>
      <c r="D27" s="28"/>
      <c r="E27" s="28"/>
      <c r="F27" s="29">
        <v>142013</v>
      </c>
      <c r="G27" s="29"/>
      <c r="H27" s="29">
        <v>172013</v>
      </c>
      <c r="I27" s="29"/>
      <c r="J27" s="29">
        <v>3</v>
      </c>
    </row>
    <row r="28" spans="1:10" ht="13.50" thickBot="1" customHeight="1">
      <c r="A28" s="30" t="s">
        <v>49</v>
      </c>
      <c r="B28" s="30"/>
      <c r="C28" s="30"/>
      <c r="D28" s="30"/>
      <c r="E28" s="30"/>
      <c r="F28" s="31"/>
      <c r="G28" s="31"/>
      <c r="H28" s="31"/>
      <c r="I28" s="31"/>
      <c r="J28" s="31"/>
    </row>
    <row r="29" spans="1:10" ht="13.50" thickBot="1" customHeight="1">
      <c r="A29" s="28" t="s">
        <v>50</v>
      </c>
      <c r="B29" s="28"/>
      <c r="C29" s="28"/>
      <c r="D29" s="28"/>
      <c r="E29" s="28"/>
      <c r="F29" s="29">
        <v>1.10201e+06</v>
      </c>
      <c r="G29" s="29"/>
      <c r="H29" s="29">
        <v>1.10201e+06</v>
      </c>
      <c r="I29" s="29"/>
      <c r="J29" s="29" t="s">
        <v>51</v>
      </c>
    </row>
    <row r="30" spans="1:10" ht="24.00" thickBot="1" customHeight="1">
      <c r="A30" s="30" t="s">
        <v>52</v>
      </c>
      <c r="B30" s="30"/>
      <c r="C30" s="30"/>
      <c r="D30" s="30"/>
      <c r="E30" s="30"/>
      <c r="F30" s="31"/>
      <c r="G30" s="31"/>
      <c r="H30" s="31"/>
      <c r="I30" s="31"/>
      <c r="J30" s="31"/>
    </row>
    <row r="33" spans="1:1" ht="33.75" thickBot="1" customHeight="1">
      <c r="A33" s="1" t="s">
        <v>53</v>
      </c>
      <c r="B33" s="1"/>
      <c r="C33" s="1"/>
      <c r="D33" s="1"/>
      <c r="E33" s="1"/>
      <c r="F33" s="1"/>
      <c r="G33" s="1"/>
      <c r="H33" s="1"/>
      <c r="I33" s="1"/>
      <c r="J33" s="1"/>
    </row>
    <row r="34" spans="1:1" ht="33.75" thickBot="1" customHeight="1">
      <c r="A34" s="1" t="s">
        <v>54</v>
      </c>
      <c r="B34" s="1"/>
      <c r="C34" s="1"/>
      <c r="D34" s="1"/>
      <c r="E34" s="1"/>
      <c r="F34" s="1"/>
      <c r="G34" s="1"/>
      <c r="H34" s="1"/>
      <c r="I34" s="1"/>
      <c r="J34" s="1"/>
    </row>
    <row r="35" spans="1:1" ht="33.75" thickBot="1" customHeight="1">
      <c r="A35" s="1" t="s">
        <v>55</v>
      </c>
      <c r="B35" s="1"/>
      <c r="C35" s="1"/>
      <c r="D35" s="1"/>
      <c r="E35" s="1"/>
      <c r="F35" s="1"/>
      <c r="G35" s="1"/>
      <c r="H35" s="1"/>
      <c r="I35" s="1"/>
      <c r="J35" s="1"/>
    </row>
  </sheetData>
  <mergeCells count="79">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I16"/>
    <mergeCell ref="A17:B17"/>
    <mergeCell ref="C17:D17"/>
    <mergeCell ref="E17:H17"/>
    <mergeCell ref="A18:B18"/>
    <mergeCell ref="C18:D18"/>
    <mergeCell ref="E18:F18"/>
    <mergeCell ref="G18:H18"/>
    <mergeCell ref="A19:B19"/>
    <mergeCell ref="C19:D19"/>
    <mergeCell ref="E19:F19"/>
    <mergeCell ref="G19:H19"/>
    <mergeCell ref="A20:B20"/>
    <mergeCell ref="C20:D20"/>
    <mergeCell ref="E20:F20"/>
    <mergeCell ref="G20:I20"/>
    <mergeCell ref="A21:B21"/>
    <mergeCell ref="C21:D21"/>
    <mergeCell ref="E21:H21"/>
    <mergeCell ref="A22:B22"/>
    <mergeCell ref="C22:D22"/>
    <mergeCell ref="E22:F22"/>
    <mergeCell ref="G22:H22"/>
    <mergeCell ref="A23:F23"/>
    <mergeCell ref="G23:I23"/>
    <mergeCell ref="A26:E26"/>
    <mergeCell ref="F26:G26"/>
    <mergeCell ref="H26:I26"/>
    <mergeCell ref="A27:E27"/>
    <mergeCell ref="F27:G28"/>
    <mergeCell ref="H27:I28"/>
    <mergeCell ref="J27:J28"/>
    <mergeCell ref="A28:E28"/>
    <mergeCell ref="A29:E29"/>
    <mergeCell ref="F29:G30"/>
    <mergeCell ref="H29:I30"/>
    <mergeCell ref="J29:J30"/>
    <mergeCell ref="A30:E30"/>
    <mergeCell ref="A33:J33"/>
    <mergeCell ref="A34:J34"/>
    <mergeCell ref="A35:J35"/>
  </mergeCells>
  <pageMargins left="0.147638" right="0.147638" top="0.206693" bottom="0.206693" header="0.0" footer="0.0"/>
  <pageSetup paperSize="9" orientation="portrait"/>
  <rowBreaks count="0" manualBreakCount="0">
    </rowBreaks>
</worksheet>
</file>