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<sst xmlns="http://schemas.openxmlformats.org/spreadsheetml/2006/main" count="93" uniqueCount="93">
  <si>
    <t xml:space="preserve"/>
  </si>
  <si>
    <t xml:space="preserve">QAG040</t>
  </si>
  <si>
    <t xml:space="preserve">m²</t>
  </si>
  <si>
    <t xml:space="preserve">Coberta plana transitable, no ventilada, amb solat flotant aïllant, tipus invertida. Impermeabilització amb làmines de poliolefines, tipus monocapa.</t>
  </si>
  <si>
    <r>
      <rPr>
        <sz val="8.25"/>
        <color rgb="FF000000"/>
        <rFont val="Arial"/>
        <family val="2"/>
      </rPr>
      <t xml:space="preserve">Coberta plana transitable, no ventilada, amb paviment flotant aïllant, tipus invertida, pendent del 1% al 5%, per a tràfic de vianants privat. FORMACIÓ DE PENDENTS: mitjançant vorada de tremujals, aiguafons i juntes amb mestres de maó ceràmic buit doble i capa d'argila expandida, abocada en sec i consolidada en la seva superfície amb beurada de ciment, proporcionant una resistència a compressió de 1 MPa i con una conductivitat tèrmica de 0,087 W/(mK), amb espessor medi de 10 cm; amb capa de regularització de morter de ciment, industrial, M-5 de 4 cm d'espessor, acabat remolinat; IMPERMEABILITZACIÓ: tipus monocapa, adherida, formada per una làmina impermeabilitzant flexible tipus EVAC, Dry80 30 "REVESTECH", composta d'un doble full de poliolefina termoplàstica amb acetat de vinil etilè, amb ambdues cares revestides de fibres de polièster no teixides, de 0,8 mm d'espessor i 625 g/m², fixada al suport en tota la seva superfície mitjançant adhesiu cimentós millorat, deformable i tixòtrop C2 TE S1, i cavalcaments fixats amb adhesiu Seal Plus "REVESTECH"; CAPA SEPARADORA SOTA PROTECCIÓ: geotèxtil no teixit compost per fibres de polièster unides per tiretes, (200 g/m²); CAPA DE PROTECCIÓ I AïLLAMENT TÈRMIC: paviment flotant de rajoles aïllants, formades per 35 mm de morter i 40 mm de poliestirè extrudit, de 600x600 mm, color gris, acabat porós, col·locades directament sobre la capa separadora.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</si>
  <si>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</si>
  <si>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</si>
  <si>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</si>
  <si>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</si>
  <si>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</si>
  <si>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</si>
  <si>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</si>
  <si>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</si>
  <si>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</si>
  <si>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</si>
  <si>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mt01arl030a</t>
  </si>
  <si>
    <t xml:space="preserve">m³</t>
  </si>
  <si>
    <t xml:space="preserve">Argila expandida, subministrada en sacs, segons UNE-EN 13055-1.</t>
  </si>
  <si>
    <t xml:space="preserve">mt09lec020b</t>
  </si>
  <si>
    <t xml:space="preserve">m³</t>
  </si>
  <si>
    <t xml:space="preserve">Beurada de ciment CEM II/B-P 32,5 N 1/3.</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</si>
  <si>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</si>
  <si>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</si>
  <si>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</si>
  <si>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</si>
  <si>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</si>
  <si>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</si>
  <si>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</si>
  <si>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</si>
  <si>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</si>
  <si>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mt09mcm060a</t>
  </si>
  <si>
    <t xml:space="preserve">kg</t>
  </si>
  <si>
    <t xml:space="preserve">Adhesiu cimentós millorat, C2 TE S1, segons UNE-EN 12004, deformable, amb lliscament reduït i temps obert ampliat, color gris, a base de ciment, àrids de granulometria fina, resines sintètiques i additius especials, amb propietats tixòtropes i de enduriment sense retracció.</t>
  </si>
  <si>
    <t xml:space="preserve">mt15rev010F</t>
  </si>
  <si>
    <t xml:space="preserve">m²</t>
  </si>
  <si>
    <t xml:space="preserve">Làmina impermeabilitzant flexible tipus EVAC, Dry80 30 "REVESTECH", composta d'un doble full de poliolefina termoplàstica amb acetat de vinil etilè, amb ambdues cares revestides de fibres de polièster no teixides, de 0,8 mm d'espessor i 625 g/m², subministrada en rotllos de 1,5 m d'amplada i 30 m de longitud, segons UNE-EN 13956.</t>
  </si>
  <si>
    <t xml:space="preserve">mt15rev170c</t>
  </si>
  <si>
    <t xml:space="preserve">kg</t>
  </si>
  <si>
    <t xml:space="preserve">Adhesiu a base de poliuretà, Seal Plus "REVESTECH", color marró, per la closa de juntes.</t>
  </si>
  <si>
    <t xml:space="preserve">mt14gsa020ce</t>
  </si>
  <si>
    <t xml:space="preserve">m²</t>
  </si>
  <si>
    <t xml:space="preserve">Geotèxtil no teixit compost per fibres de polièster unides per tiretes, amb una resistència a la tracció longitudinal de 1,63 kN/m, una resistència a la tracció transversal de 2,08 kN/m, una obertura de con a l'assaig de perforació dinàmica segons UNE-EN ISO 13433 inferior a 27 mm, resistència CBR a punxonament 0,4 kN i una massa superficial de 200 g/m², segons UNE-EN 13252.</t>
  </si>
  <si>
    <t xml:space="preserve">mt15lfs010a</t>
  </si>
  <si>
    <t xml:space="preserve">m²</t>
  </si>
  <si>
    <t xml:space="preserve">Rajola aïllant, formada per 35 mm de morter i 40 mm de poliestirè extrudit, conductivitat tèrmica 0,033 W/(mK).</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</si>
  <si>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</si>
  <si>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</si>
  <si>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</si>
  <si>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</si>
  <si>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</si>
  <si>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</si>
  <si>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</si>
  <si>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</si>
  <si>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</si>
  <si>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</si>
  <si>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</si>
  <si>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</si>
  <si>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</si>
  <si>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</si>
  <si>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Subtotal mà d'obra:</t>
  </si>
  <si>
    <t xml:space="preserve">Costos directes complementaris</t>
  </si>
  <si>
    <t xml:space="preserve">%</t>
  </si>
  <si>
    <t xml:space="preserve">Costos directes complementaris</t>
  </si>
  <si>
    <t xml:space="preserve">Cost de manteniment decennal: 32,46€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</si>
  <si>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</si>
  <si>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</si>
  <si>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</si>
  <si>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</si>
  <si>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</si>
  <si>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</si>
  <si>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</si>
  <si>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</si>
  <si>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</si>
  <si>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</si>
  <si>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</si>
  <si>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</si>
  <si>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</si>
  <si>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</si>
  <si>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</si>
  <si>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</si>
  <si>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</si>
  <si>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</si>
  <si>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</si>
  <si>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</si>
  <si>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</si>
  <si>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</si>
  <si>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</si>
  <si>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t xml:space="preserve">EN  13252:2016</t>
  </si>
  <si>
    <t xml:space="preserve">2+/4</t>
  </si>
  <si>
    <t xml:space="preserve">Geotextiles y productos relacionados. Características requeridas para su uso en sistemas de drenaje.</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</si>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</sst>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36" customWidth="1"/>
    <col min="4" max="4" width="5.27" customWidth="1"/>
    <col min="5" max="5" width="74.46" customWidth="1"/>
    <col min="6" max="6" width="1.02" customWidth="1"/>
    <col min="7" max="7" width="10.71" customWidth="1"/>
    <col min="8" max="8" width="2.04" customWidth="1"/>
    <col min="9" max="9" width="11.22"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129.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
      <c r="G10" s="11">
        <v>3</v>
      </c>
      <c r="H10" s="11"/>
      <c r="I10" s="12">
        <v>0.35</v>
      </c>
      <c r="J10" s="12">
        <f ca="1">ROUND(INDIRECT(ADDRESS(ROW()+(0), COLUMN()+(-3), 1))*INDIRECT(ADDRESS(ROW()+(0), COLUMN()+(-1), 1)), 2)</f>
        <v>1.05</v>
      </c>
    </row>
    <row r="11" spans="1:10" ht="13.50" thickBot="1" customHeight="1">
      <c r="A11" s="1" t="s">
        <v>15</v>
      </c>
      <c r="B11" s="1"/>
      <c r="C11" s="10" t="s">
        <v>16</v>
      </c>
      <c r="D11" s="10"/>
      <c r="E11" s="1" t="s">
        <v>17</v>
      </c>
      <c r="F11" s="1"/>
      <c r="G11" s="11">
        <v>0.1</v>
      </c>
      <c r="H11" s="11"/>
      <c r="I11" s="12">
        <v>144.49</v>
      </c>
      <c r="J11" s="12">
        <f ca="1">ROUND(INDIRECT(ADDRESS(ROW()+(0), COLUMN()+(-3), 1))*INDIRECT(ADDRESS(ROW()+(0), COLUMN()+(-1), 1)), 2)</f>
        <v>14.45</v>
      </c>
    </row>
    <row r="12" spans="1:10" ht="13.50" thickBot="1" customHeight="1">
      <c r="A12" s="1" t="s">
        <v>18</v>
      </c>
      <c r="B12" s="1"/>
      <c r="C12" s="10" t="s">
        <v>19</v>
      </c>
      <c r="D12" s="10"/>
      <c r="E12" s="1" t="s">
        <v>20</v>
      </c>
      <c r="F12" s="1"/>
      <c r="G12" s="11">
        <v>0.01</v>
      </c>
      <c r="H12" s="11"/>
      <c r="I12" s="12">
        <v>112.6</v>
      </c>
      <c r="J12" s="12">
        <f ca="1">ROUND(INDIRECT(ADDRESS(ROW()+(0), COLUMN()+(-3), 1))*INDIRECT(ADDRESS(ROW()+(0), COLUMN()+(-1), 1)), 2)</f>
        <v>1.13</v>
      </c>
    </row>
    <row r="13" spans="1:10" ht="34.50" thickBot="1" customHeight="1">
      <c r="A13" s="1" t="s">
        <v>21</v>
      </c>
      <c r="B13" s="1"/>
      <c r="C13" s="10" t="s">
        <v>22</v>
      </c>
      <c r="D13" s="10"/>
      <c r="E13" s="1" t="s">
        <v>23</v>
      </c>
      <c r="F13" s="1"/>
      <c r="G13" s="11">
        <v>0.01</v>
      </c>
      <c r="H13" s="11"/>
      <c r="I13" s="12">
        <v>1.34</v>
      </c>
      <c r="J13" s="12">
        <f ca="1">ROUND(INDIRECT(ADDRESS(ROW()+(0), COLUMN()+(-3), 1))*INDIRECT(ADDRESS(ROW()+(0), COLUMN()+(-1), 1)), 2)</f>
        <v>0.01</v>
      </c>
    </row>
    <row r="14" spans="1:10" ht="13.50" thickBot="1" customHeight="1">
      <c r="A14" s="1" t="s">
        <v>24</v>
      </c>
      <c r="B14" s="1"/>
      <c r="C14" s="10" t="s">
        <v>25</v>
      </c>
      <c r="D14" s="10"/>
      <c r="E14" s="1" t="s">
        <v>26</v>
      </c>
      <c r="F14" s="1"/>
      <c r="G14" s="11">
        <v>0.014</v>
      </c>
      <c r="H14" s="11"/>
      <c r="I14" s="12">
        <v>1.5</v>
      </c>
      <c r="J14" s="12">
        <f ca="1">ROUND(INDIRECT(ADDRESS(ROW()+(0), COLUMN()+(-3), 1))*INDIRECT(ADDRESS(ROW()+(0), COLUMN()+(-1), 1)), 2)</f>
        <v>0.02</v>
      </c>
    </row>
    <row r="15" spans="1:10" ht="24.00" thickBot="1" customHeight="1">
      <c r="A15" s="1" t="s">
        <v>27</v>
      </c>
      <c r="B15" s="1"/>
      <c r="C15" s="10" t="s">
        <v>28</v>
      </c>
      <c r="D15" s="10"/>
      <c r="E15" s="1" t="s">
        <v>29</v>
      </c>
      <c r="F15" s="1"/>
      <c r="G15" s="11">
        <v>0.075</v>
      </c>
      <c r="H15" s="11"/>
      <c r="I15" s="12">
        <v>53.48</v>
      </c>
      <c r="J15" s="12">
        <f ca="1">ROUND(INDIRECT(ADDRESS(ROW()+(0), COLUMN()+(-3), 1))*INDIRECT(ADDRESS(ROW()+(0), COLUMN()+(-1), 1)), 2)</f>
        <v>4.01</v>
      </c>
    </row>
    <row r="16" spans="1:10" ht="45.00" thickBot="1" customHeight="1">
      <c r="A16" s="1" t="s">
        <v>30</v>
      </c>
      <c r="B16" s="1"/>
      <c r="C16" s="10" t="s">
        <v>31</v>
      </c>
      <c r="D16" s="10"/>
      <c r="E16" s="1" t="s">
        <v>32</v>
      </c>
      <c r="F16" s="1"/>
      <c r="G16" s="11">
        <v>4</v>
      </c>
      <c r="H16" s="11"/>
      <c r="I16" s="12">
        <v>0.83</v>
      </c>
      <c r="J16" s="12">
        <f ca="1">ROUND(INDIRECT(ADDRESS(ROW()+(0), COLUMN()+(-3), 1))*INDIRECT(ADDRESS(ROW()+(0), COLUMN()+(-1), 1)), 2)</f>
        <v>3.32</v>
      </c>
    </row>
    <row r="17" spans="1:10" ht="45.00" thickBot="1" customHeight="1">
      <c r="A17" s="1" t="s">
        <v>33</v>
      </c>
      <c r="B17" s="1"/>
      <c r="C17" s="10" t="s">
        <v>34</v>
      </c>
      <c r="D17" s="10"/>
      <c r="E17" s="1" t="s">
        <v>35</v>
      </c>
      <c r="F17" s="1"/>
      <c r="G17" s="11">
        <v>1.1</v>
      </c>
      <c r="H17" s="11"/>
      <c r="I17" s="12">
        <v>15.31</v>
      </c>
      <c r="J17" s="12">
        <f ca="1">ROUND(INDIRECT(ADDRESS(ROW()+(0), COLUMN()+(-3), 1))*INDIRECT(ADDRESS(ROW()+(0), COLUMN()+(-1), 1)), 2)</f>
        <v>16.84</v>
      </c>
    </row>
    <row r="18" spans="1:10" ht="13.50" thickBot="1" customHeight="1">
      <c r="A18" s="1" t="s">
        <v>36</v>
      </c>
      <c r="B18" s="1"/>
      <c r="C18" s="10" t="s">
        <v>37</v>
      </c>
      <c r="D18" s="10"/>
      <c r="E18" s="1" t="s">
        <v>38</v>
      </c>
      <c r="F18" s="1"/>
      <c r="G18" s="11">
        <v>0.05</v>
      </c>
      <c r="H18" s="11"/>
      <c r="I18" s="12">
        <v>19.37</v>
      </c>
      <c r="J18" s="12">
        <f ca="1">ROUND(INDIRECT(ADDRESS(ROW()+(0), COLUMN()+(-3), 1))*INDIRECT(ADDRESS(ROW()+(0), COLUMN()+(-1), 1)), 2)</f>
        <v>0.97</v>
      </c>
    </row>
    <row r="19" spans="1:10" ht="55.50" thickBot="1" customHeight="1">
      <c r="A19" s="1" t="s">
        <v>39</v>
      </c>
      <c r="B19" s="1"/>
      <c r="C19" s="10" t="s">
        <v>40</v>
      </c>
      <c r="D19" s="10"/>
      <c r="E19" s="1" t="s">
        <v>41</v>
      </c>
      <c r="F19" s="1"/>
      <c r="G19" s="11">
        <v>1.05</v>
      </c>
      <c r="H19" s="11"/>
      <c r="I19" s="12">
        <v>0.93</v>
      </c>
      <c r="J19" s="12">
        <f ca="1">ROUND(INDIRECT(ADDRESS(ROW()+(0), COLUMN()+(-3), 1))*INDIRECT(ADDRESS(ROW()+(0), COLUMN()+(-1), 1)), 2)</f>
        <v>0.98</v>
      </c>
    </row>
    <row r="20" spans="1:10" ht="24.00" thickBot="1" customHeight="1">
      <c r="A20" s="1" t="s">
        <v>42</v>
      </c>
      <c r="B20" s="1"/>
      <c r="C20" s="10" t="s">
        <v>43</v>
      </c>
      <c r="D20" s="10"/>
      <c r="E20" s="1" t="s">
        <v>44</v>
      </c>
      <c r="F20" s="1"/>
      <c r="G20" s="13">
        <v>1.05</v>
      </c>
      <c r="H20" s="13"/>
      <c r="I20" s="14">
        <v>24.85</v>
      </c>
      <c r="J20" s="14">
        <f ca="1">ROUND(INDIRECT(ADDRESS(ROW()+(0), COLUMN()+(-3), 1))*INDIRECT(ADDRESS(ROW()+(0), COLUMN()+(-1), 1)), 2)</f>
        <v>26.09</v>
      </c>
    </row>
    <row r="21" spans="1:10" ht="13.50" thickBot="1" customHeight="1">
      <c r="A21" s="15"/>
      <c r="B21" s="15"/>
      <c r="C21" s="15"/>
      <c r="D21" s="15"/>
      <c r="E21" s="15"/>
      <c r="F21" s="15"/>
      <c r="G21" s="9" t="s">
        <v>45</v>
      </c>
      <c r="H21" s="9"/>
      <c r="I21" s="9"/>
      <c r="J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68.87</v>
      </c>
    </row>
    <row r="22" spans="1:10" ht="13.50" thickBot="1" customHeight="1">
      <c r="A22" s="15">
        <v>2</v>
      </c>
      <c r="B22" s="15"/>
      <c r="C22" s="15"/>
      <c r="D22" s="15"/>
      <c r="E22" s="18" t="s">
        <v>46</v>
      </c>
      <c r="F22" s="18"/>
      <c r="G22" s="18"/>
      <c r="H22" s="18"/>
      <c r="I22" s="15"/>
      <c r="J22" s="15"/>
    </row>
    <row r="23" spans="1:10" ht="13.50" thickBot="1" customHeight="1">
      <c r="A23" s="1" t="s">
        <v>47</v>
      </c>
      <c r="B23" s="1"/>
      <c r="C23" s="10" t="s">
        <v>48</v>
      </c>
      <c r="D23" s="10"/>
      <c r="E23" s="1" t="s">
        <v>49</v>
      </c>
      <c r="F23" s="1"/>
      <c r="G23" s="11">
        <v>0.228</v>
      </c>
      <c r="H23" s="11"/>
      <c r="I23" s="12">
        <v>28.42</v>
      </c>
      <c r="J23" s="12">
        <f ca="1">ROUND(INDIRECT(ADDRESS(ROW()+(0), COLUMN()+(-3), 1))*INDIRECT(ADDRESS(ROW()+(0), COLUMN()+(-1), 1)), 2)</f>
        <v>6.48</v>
      </c>
    </row>
    <row r="24" spans="1:10" ht="13.50" thickBot="1" customHeight="1">
      <c r="A24" s="1" t="s">
        <v>50</v>
      </c>
      <c r="B24" s="1"/>
      <c r="C24" s="10" t="s">
        <v>51</v>
      </c>
      <c r="D24" s="10"/>
      <c r="E24" s="1" t="s">
        <v>52</v>
      </c>
      <c r="F24" s="1"/>
      <c r="G24" s="11">
        <v>0.408</v>
      </c>
      <c r="H24" s="11"/>
      <c r="I24" s="12">
        <v>23.81</v>
      </c>
      <c r="J24" s="12">
        <f ca="1">ROUND(INDIRECT(ADDRESS(ROW()+(0), COLUMN()+(-3), 1))*INDIRECT(ADDRESS(ROW()+(0), COLUMN()+(-1), 1)), 2)</f>
        <v>9.71</v>
      </c>
    </row>
    <row r="25" spans="1:10" ht="13.50" thickBot="1" customHeight="1">
      <c r="A25" s="1" t="s">
        <v>53</v>
      </c>
      <c r="B25" s="1"/>
      <c r="C25" s="10" t="s">
        <v>54</v>
      </c>
      <c r="D25" s="10"/>
      <c r="E25" s="1" t="s">
        <v>55</v>
      </c>
      <c r="F25" s="1"/>
      <c r="G25" s="11">
        <v>0.18</v>
      </c>
      <c r="H25" s="11"/>
      <c r="I25" s="12">
        <v>28.42</v>
      </c>
      <c r="J25" s="12">
        <f ca="1">ROUND(INDIRECT(ADDRESS(ROW()+(0), COLUMN()+(-3), 1))*INDIRECT(ADDRESS(ROW()+(0), COLUMN()+(-1), 1)), 2)</f>
        <v>5.12</v>
      </c>
    </row>
    <row r="26" spans="1:10" ht="13.50" thickBot="1" customHeight="1">
      <c r="A26" s="1" t="s">
        <v>56</v>
      </c>
      <c r="B26" s="1"/>
      <c r="C26" s="10" t="s">
        <v>57</v>
      </c>
      <c r="D26" s="10"/>
      <c r="E26" s="1" t="s">
        <v>58</v>
      </c>
      <c r="F26" s="1"/>
      <c r="G26" s="13">
        <v>0.18</v>
      </c>
      <c r="H26" s="13"/>
      <c r="I26" s="14">
        <v>25.28</v>
      </c>
      <c r="J26" s="14">
        <f ca="1">ROUND(INDIRECT(ADDRESS(ROW()+(0), COLUMN()+(-3), 1))*INDIRECT(ADDRESS(ROW()+(0), COLUMN()+(-1), 1)), 2)</f>
        <v>4.55</v>
      </c>
    </row>
    <row r="27" spans="1:10" ht="13.50" thickBot="1" customHeight="1">
      <c r="A27" s="15"/>
      <c r="B27" s="15"/>
      <c r="C27" s="15"/>
      <c r="D27" s="15"/>
      <c r="E27" s="15"/>
      <c r="F27" s="15"/>
      <c r="G27" s="9" t="s">
        <v>59</v>
      </c>
      <c r="H27" s="9"/>
      <c r="I27" s="9"/>
      <c r="J27" s="17">
        <f ca="1">ROUND(SUM(INDIRECT(ADDRESS(ROW()+(-1), COLUMN()+(0), 1)),INDIRECT(ADDRESS(ROW()+(-2), COLUMN()+(0), 1)),INDIRECT(ADDRESS(ROW()+(-3), COLUMN()+(0), 1)),INDIRECT(ADDRESS(ROW()+(-4), COLUMN()+(0), 1))), 2)</f>
        <v>25.86</v>
      </c>
    </row>
    <row r="28" spans="1:10" ht="13.50" thickBot="1" customHeight="1">
      <c r="A28" s="15">
        <v>3</v>
      </c>
      <c r="B28" s="15"/>
      <c r="C28" s="15"/>
      <c r="D28" s="15"/>
      <c r="E28" s="18" t="s">
        <v>60</v>
      </c>
      <c r="F28" s="18"/>
      <c r="G28" s="18"/>
      <c r="H28" s="18"/>
      <c r="I28" s="15"/>
      <c r="J28" s="15"/>
    </row>
    <row r="29" spans="1:10" ht="13.50" thickBot="1" customHeight="1">
      <c r="A29" s="19"/>
      <c r="B29" s="19"/>
      <c r="C29" s="20" t="s">
        <v>61</v>
      </c>
      <c r="D29" s="20"/>
      <c r="E29" s="19" t="s">
        <v>62</v>
      </c>
      <c r="F29" s="19"/>
      <c r="G29" s="13">
        <v>2</v>
      </c>
      <c r="H29" s="13"/>
      <c r="I29" s="14">
        <f ca="1">ROUND(SUM(INDIRECT(ADDRESS(ROW()+(-2), COLUMN()+(1), 1)),INDIRECT(ADDRESS(ROW()+(-8), COLUMN()+(1), 1))), 2)</f>
        <v>94.73</v>
      </c>
      <c r="J29" s="14">
        <f ca="1">ROUND(INDIRECT(ADDRESS(ROW()+(0), COLUMN()+(-3), 1))*INDIRECT(ADDRESS(ROW()+(0), COLUMN()+(-1), 1))/100, 2)</f>
        <v>1.89</v>
      </c>
    </row>
    <row r="30" spans="1:10" ht="13.50" thickBot="1" customHeight="1">
      <c r="A30" s="21" t="s">
        <v>63</v>
      </c>
      <c r="B30" s="21"/>
      <c r="C30" s="22"/>
      <c r="D30" s="22"/>
      <c r="E30" s="23"/>
      <c r="F30" s="23"/>
      <c r="G30" s="24" t="s">
        <v>64</v>
      </c>
      <c r="H30" s="24"/>
      <c r="I30" s="25"/>
      <c r="J30" s="26">
        <f ca="1">ROUND(SUM(INDIRECT(ADDRESS(ROW()+(-1), COLUMN()+(0), 1)),INDIRECT(ADDRESS(ROW()+(-3), COLUMN()+(0), 1)),INDIRECT(ADDRESS(ROW()+(-9), COLUMN()+(0), 1))), 2)</f>
        <v>96.62</v>
      </c>
    </row>
    <row r="33" spans="1:10" ht="13.50" thickBot="1" customHeight="1">
      <c r="A33" s="27" t="s">
        <v>65</v>
      </c>
      <c r="B33" s="27"/>
      <c r="C33" s="27"/>
      <c r="D33" s="27"/>
      <c r="E33" s="27"/>
      <c r="F33" s="27" t="s">
        <v>66</v>
      </c>
      <c r="G33" s="27"/>
      <c r="H33" s="27" t="s">
        <v>67</v>
      </c>
      <c r="I33" s="27"/>
      <c r="J33" s="27" t="s">
        <v>68</v>
      </c>
    </row>
    <row r="34" spans="1:10" ht="13.50" thickBot="1" customHeight="1">
      <c r="A34" s="28" t="s">
        <v>69</v>
      </c>
      <c r="B34" s="28"/>
      <c r="C34" s="28"/>
      <c r="D34" s="28"/>
      <c r="E34" s="28"/>
      <c r="F34" s="29">
        <v>1.06202e+006</v>
      </c>
      <c r="G34" s="29"/>
      <c r="H34" s="29">
        <v>1.06202e+006</v>
      </c>
      <c r="I34" s="29"/>
      <c r="J34" s="29" t="s">
        <v>70</v>
      </c>
    </row>
    <row r="35" spans="1:10" ht="13.50" thickBot="1" customHeight="1">
      <c r="A35" s="30" t="s">
        <v>71</v>
      </c>
      <c r="B35" s="30"/>
      <c r="C35" s="30"/>
      <c r="D35" s="30"/>
      <c r="E35" s="30"/>
      <c r="F35" s="31"/>
      <c r="G35" s="31"/>
      <c r="H35" s="31"/>
      <c r="I35" s="31"/>
      <c r="J35" s="31"/>
    </row>
    <row r="36" spans="1:10" ht="13.50" thickBot="1" customHeight="1">
      <c r="A36" s="28" t="s">
        <v>72</v>
      </c>
      <c r="B36" s="28"/>
      <c r="C36" s="28"/>
      <c r="D36" s="28"/>
      <c r="E36" s="28"/>
      <c r="F36" s="29">
        <v>132003</v>
      </c>
      <c r="G36" s="29"/>
      <c r="H36" s="29">
        <v>162004</v>
      </c>
      <c r="I36" s="29"/>
      <c r="J36" s="29" t="s">
        <v>73</v>
      </c>
    </row>
    <row r="37" spans="1:10" ht="13.50" thickBot="1" customHeight="1">
      <c r="A37" s="32" t="s">
        <v>74</v>
      </c>
      <c r="B37" s="32"/>
      <c r="C37" s="32"/>
      <c r="D37" s="32"/>
      <c r="E37" s="32"/>
      <c r="F37" s="33"/>
      <c r="G37" s="33"/>
      <c r="H37" s="33"/>
      <c r="I37" s="33"/>
      <c r="J37" s="33"/>
    </row>
    <row r="38" spans="1:10" ht="13.50" thickBot="1" customHeight="1">
      <c r="A38" s="30" t="s">
        <v>75</v>
      </c>
      <c r="B38" s="30"/>
      <c r="C38" s="30"/>
      <c r="D38" s="30"/>
      <c r="E38" s="30"/>
      <c r="F38" s="31">
        <v>112010</v>
      </c>
      <c r="G38" s="31"/>
      <c r="H38" s="31">
        <v>112010</v>
      </c>
      <c r="I38" s="31"/>
      <c r="J38" s="31"/>
    </row>
    <row r="39" spans="1:10" ht="13.50" thickBot="1" customHeight="1">
      <c r="A39" s="28" t="s">
        <v>76</v>
      </c>
      <c r="B39" s="28"/>
      <c r="C39" s="28"/>
      <c r="D39" s="28"/>
      <c r="E39" s="28"/>
      <c r="F39" s="29">
        <v>1.07202e+006</v>
      </c>
      <c r="G39" s="29"/>
      <c r="H39" s="29">
        <v>1.07202e+006</v>
      </c>
      <c r="I39" s="29"/>
      <c r="J39" s="29" t="s">
        <v>77</v>
      </c>
    </row>
    <row r="40" spans="1:10" ht="24.00" thickBot="1" customHeight="1">
      <c r="A40" s="30" t="s">
        <v>78</v>
      </c>
      <c r="B40" s="30"/>
      <c r="C40" s="30"/>
      <c r="D40" s="30"/>
      <c r="E40" s="30"/>
      <c r="F40" s="31"/>
      <c r="G40" s="31"/>
      <c r="H40" s="31"/>
      <c r="I40" s="31"/>
      <c r="J40" s="31"/>
    </row>
    <row r="41" spans="1:10" ht="13.50" thickBot="1" customHeight="1">
      <c r="A41" s="28" t="s">
        <v>79</v>
      </c>
      <c r="B41" s="28"/>
      <c r="C41" s="28"/>
      <c r="D41" s="28"/>
      <c r="E41" s="28"/>
      <c r="F41" s="29">
        <v>1.18202e+006</v>
      </c>
      <c r="G41" s="29"/>
      <c r="H41" s="29">
        <v>1.18202e+006</v>
      </c>
      <c r="I41" s="29"/>
      <c r="J41" s="29" t="s">
        <v>80</v>
      </c>
    </row>
    <row r="42" spans="1:10" ht="13.50" thickBot="1" customHeight="1">
      <c r="A42" s="30" t="s">
        <v>81</v>
      </c>
      <c r="B42" s="30"/>
      <c r="C42" s="30"/>
      <c r="D42" s="30"/>
      <c r="E42" s="30"/>
      <c r="F42" s="31"/>
      <c r="G42" s="31"/>
      <c r="H42" s="31"/>
      <c r="I42" s="31"/>
      <c r="J42" s="31"/>
    </row>
    <row r="43" spans="1:10" ht="13.50" thickBot="1" customHeight="1">
      <c r="A43" s="28" t="s">
        <v>82</v>
      </c>
      <c r="B43" s="28"/>
      <c r="C43" s="28"/>
      <c r="D43" s="28"/>
      <c r="E43" s="28"/>
      <c r="F43" s="29">
        <v>142013</v>
      </c>
      <c r="G43" s="29"/>
      <c r="H43" s="29">
        <v>172013</v>
      </c>
      <c r="I43" s="29"/>
      <c r="J43" s="29">
        <v>3</v>
      </c>
    </row>
    <row r="44" spans="1:10" ht="13.50" thickBot="1" customHeight="1">
      <c r="A44" s="30" t="s">
        <v>83</v>
      </c>
      <c r="B44" s="30"/>
      <c r="C44" s="30"/>
      <c r="D44" s="30"/>
      <c r="E44" s="30"/>
      <c r="F44" s="31"/>
      <c r="G44" s="31"/>
      <c r="H44" s="31"/>
      <c r="I44" s="31"/>
      <c r="J44" s="31"/>
    </row>
    <row r="45" spans="1:10" ht="13.50" thickBot="1" customHeight="1">
      <c r="A45" s="28" t="s">
        <v>84</v>
      </c>
      <c r="B45" s="28"/>
      <c r="C45" s="28"/>
      <c r="D45" s="28"/>
      <c r="E45" s="28"/>
      <c r="F45" s="29">
        <v>1.10201e+006</v>
      </c>
      <c r="G45" s="29"/>
      <c r="H45" s="29">
        <v>1.10201e+006</v>
      </c>
      <c r="I45" s="29"/>
      <c r="J45" s="29" t="s">
        <v>85</v>
      </c>
    </row>
    <row r="46" spans="1:10" ht="24.00" thickBot="1" customHeight="1">
      <c r="A46" s="30" t="s">
        <v>86</v>
      </c>
      <c r="B46" s="30"/>
      <c r="C46" s="30"/>
      <c r="D46" s="30"/>
      <c r="E46" s="30"/>
      <c r="F46" s="31"/>
      <c r="G46" s="31"/>
      <c r="H46" s="31"/>
      <c r="I46" s="31"/>
      <c r="J46" s="31"/>
    </row>
    <row r="47" spans="1:10" ht="13.50" thickBot="1" customHeight="1">
      <c r="A47" s="28" t="s">
        <v>87</v>
      </c>
      <c r="B47" s="28"/>
      <c r="C47" s="28"/>
      <c r="D47" s="28"/>
      <c r="E47" s="28"/>
      <c r="F47" s="29">
        <v>1.03202e+006</v>
      </c>
      <c r="G47" s="29"/>
      <c r="H47" s="29">
        <v>1.03202e+006</v>
      </c>
      <c r="I47" s="29"/>
      <c r="J47" s="29" t="s">
        <v>88</v>
      </c>
    </row>
    <row r="48" spans="1:10" ht="13.50" thickBot="1" customHeight="1">
      <c r="A48" s="30" t="s">
        <v>89</v>
      </c>
      <c r="B48" s="30"/>
      <c r="C48" s="30"/>
      <c r="D48" s="30"/>
      <c r="E48" s="30"/>
      <c r="F48" s="31"/>
      <c r="G48" s="31"/>
      <c r="H48" s="31"/>
      <c r="I48" s="31"/>
      <c r="J48" s="31"/>
    </row>
    <row r="51" spans="1:1" ht="33.75" thickBot="1" customHeight="1">
      <c r="A51" s="1" t="s">
        <v>90</v>
      </c>
      <c r="B51" s="1"/>
      <c r="C51" s="1"/>
      <c r="D51" s="1"/>
      <c r="E51" s="1"/>
      <c r="F51" s="1"/>
      <c r="G51" s="1"/>
      <c r="H51" s="1"/>
      <c r="I51" s="1"/>
      <c r="J51" s="1"/>
    </row>
    <row r="52" spans="1:1" ht="33.75" thickBot="1" customHeight="1">
      <c r="A52" s="1" t="s">
        <v>91</v>
      </c>
      <c r="B52" s="1"/>
      <c r="C52" s="1"/>
      <c r="D52" s="1"/>
      <c r="E52" s="1"/>
      <c r="F52" s="1"/>
      <c r="G52" s="1"/>
      <c r="H52" s="1"/>
      <c r="I52" s="1"/>
      <c r="J52" s="1"/>
    </row>
    <row r="53" spans="1:1" ht="33.75" thickBot="1" customHeight="1">
      <c r="A53" s="1" t="s">
        <v>92</v>
      </c>
      <c r="B53" s="1"/>
      <c r="C53" s="1"/>
      <c r="D53" s="1"/>
      <c r="E53" s="1"/>
      <c r="F53" s="1"/>
      <c r="G53" s="1"/>
      <c r="H53" s="1"/>
      <c r="I53" s="1"/>
      <c r="J53" s="1"/>
    </row>
  </sheetData>
  <mergeCells count="137">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I21"/>
    <mergeCell ref="A22:B22"/>
    <mergeCell ref="C22:D22"/>
    <mergeCell ref="E22:H22"/>
    <mergeCell ref="A23:B23"/>
    <mergeCell ref="C23:D23"/>
    <mergeCell ref="E23:F23"/>
    <mergeCell ref="G23:H23"/>
    <mergeCell ref="A24:B24"/>
    <mergeCell ref="C24:D24"/>
    <mergeCell ref="E24:F24"/>
    <mergeCell ref="G24:H24"/>
    <mergeCell ref="A25:B25"/>
    <mergeCell ref="C25:D25"/>
    <mergeCell ref="E25:F25"/>
    <mergeCell ref="G25:H25"/>
    <mergeCell ref="A26:B26"/>
    <mergeCell ref="C26:D26"/>
    <mergeCell ref="E26:F26"/>
    <mergeCell ref="G26:H26"/>
    <mergeCell ref="A27:B27"/>
    <mergeCell ref="C27:D27"/>
    <mergeCell ref="E27:F27"/>
    <mergeCell ref="G27:I27"/>
    <mergeCell ref="A28:B28"/>
    <mergeCell ref="C28:D28"/>
    <mergeCell ref="E28:H28"/>
    <mergeCell ref="A29:B29"/>
    <mergeCell ref="C29:D29"/>
    <mergeCell ref="E29:F29"/>
    <mergeCell ref="G29:H29"/>
    <mergeCell ref="A30:F30"/>
    <mergeCell ref="G30:I30"/>
    <mergeCell ref="A33:E33"/>
    <mergeCell ref="F33:G33"/>
    <mergeCell ref="H33:I33"/>
    <mergeCell ref="A34:E34"/>
    <mergeCell ref="F34:G35"/>
    <mergeCell ref="H34:I35"/>
    <mergeCell ref="J34:J35"/>
    <mergeCell ref="A35:E35"/>
    <mergeCell ref="A36:E36"/>
    <mergeCell ref="F36:G36"/>
    <mergeCell ref="H36:I36"/>
    <mergeCell ref="J36:J38"/>
    <mergeCell ref="A37:E37"/>
    <mergeCell ref="F37:G37"/>
    <mergeCell ref="H37:I37"/>
    <mergeCell ref="A38:E38"/>
    <mergeCell ref="F38:G38"/>
    <mergeCell ref="H38:I38"/>
    <mergeCell ref="A39:E39"/>
    <mergeCell ref="F39:G40"/>
    <mergeCell ref="H39:I40"/>
    <mergeCell ref="J39:J40"/>
    <mergeCell ref="A40:E40"/>
    <mergeCell ref="A41:E41"/>
    <mergeCell ref="F41:G42"/>
    <mergeCell ref="H41:I42"/>
    <mergeCell ref="J41:J42"/>
    <mergeCell ref="A42:E42"/>
    <mergeCell ref="A43:E43"/>
    <mergeCell ref="F43:G44"/>
    <mergeCell ref="H43:I44"/>
    <mergeCell ref="J43:J44"/>
    <mergeCell ref="A44:E44"/>
    <mergeCell ref="A45:E45"/>
    <mergeCell ref="F45:G46"/>
    <mergeCell ref="H45:I46"/>
    <mergeCell ref="J45:J46"/>
    <mergeCell ref="A46:E46"/>
    <mergeCell ref="A47:E47"/>
    <mergeCell ref="F47:G48"/>
    <mergeCell ref="H47:I48"/>
    <mergeCell ref="J47:J48"/>
    <mergeCell ref="A48:E48"/>
    <mergeCell ref="A51:J51"/>
    <mergeCell ref="A52:J52"/>
    <mergeCell ref="A53:J53"/>
  </mergeCells>
  <pageMargins left="0.147638" right="0.147638" top="0.206693" bottom="0.206693" header="0.0" footer="0.0"/>
  <pageSetup paperSize="9" orientation="portrait"/>
  <rowBreaks count="0" manualBreakCount="0">
    </rowBreaks>
</worksheet>
</file>