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<sst xmlns="http://schemas.openxmlformats.org/spreadsheetml/2006/main" count="129" uniqueCount="129">
  <si>
    <t xml:space="preserve"/>
  </si>
  <si>
    <t xml:space="preserve">QAB030</t>
  </si>
  <si>
    <t xml:space="preserve">m²</t>
  </si>
  <si>
    <t xml:space="preserve">Coberta plana transitable, no ventilada, amb enrajolat fix, tipus convencional, per a trànsit de vianants privat. Impermeabilització amb làmines de poliolefines, tipus monocapa.</t>
  </si>
  <si>
    <r>
      <rPr>
        <sz val="8.25"/>
        <color rgb="FF000000"/>
        <rFont val="Arial"/>
        <family val="2"/>
      </rPr>
      <t xml:space="preserve">Coberta plana transitable, no ventilada, amb enrajolat fix, tipus convencional, pendent del 1% al 5%, per a trànsit de vianants privat. FORMACIÓ DE PENDENTS: mitjançant vorada de tremujals, aiguafons i juntes amb mestres de maó ceràmic buit doble i capa d'argila expandida, abocada en sec i consolidada en la seva superfície amb beurada de ciment, proporcionant una resistència a compressió de 1 MPa i con una conductivitat tèrmica de 0,087 W/(mK), amb espessor medi de 10 cm; amb capa de regularització de morter de ciment, industrial, M-5 de 4 cm d'espessor, acabat remolinat; AÏLLAMENT TÈRMIC: panell rígid de poliestirè extrudit, de superfície llisa i mecanitzat lateral de mitja mossa, de 50 mm d'espessor, resistència a compressió &gt;= 300 kPa; CAPA SEPARADORA SOTA CAPA DE REFORÇ: geotèxtil no teixit compost per fibres de polièster unides per tiretes, (150 g/m²); CAPA DE REFORÇ: morter de ciment CEM II/B-P 32,5 N tipus M-10 de 4 cm d'espessor; IMPERMEABILITZACIÓ: tipus monocapa, no adherida, formada per una làmina impermeabilitzant flexible tipus EVAC, Dry80 30 "REVESTECH", composta d'un doble full de poliolefina termoplàstica amb acetat de vinil etilè, amb ambdues cares revestides de fibres de polièster no teixides, de 0,8 mm d'espessor i 625 g/m², fixada al suport en perímetre i junts mitjançant adhesiu cimentós millorat, deformable i tixòtrop C2 TE S1, i cavalcaments fixats amb adhesiu Seal Plus "REVESTECH"; CAPA DE PROTECCIÓ: paviment de rajoles ceràmiques de gres rústic, 20x20 cm col·locades en capa fina amb adhesiu cimentós d'enduriment normal, C1 sense cap característica addicional, color gris, directament sobre la impermeabilització, rejuntat amb morter de junts cimentós millorat, amb absorció d'aigua reduïda i resistència elevada a l'abrasió tipus CG 2 W A, color blanc, per junts de 2 a 15 mm. Inclús creuetes de PVC.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</si>
  <si>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</si>
  <si>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</si>
  <si>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</si>
  <si>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</si>
  <si>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</si>
  <si>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</si>
  <si>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</si>
  <si>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</si>
  <si>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</si>
  <si>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</si>
  <si>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mt01arl030a</t>
  </si>
  <si>
    <t xml:space="preserve">m³</t>
  </si>
  <si>
    <t xml:space="preserve">Argila expandida, subministrada en sacs, segons UNE-EN 13055-1.</t>
  </si>
  <si>
    <t xml:space="preserve">mt09lec020b</t>
  </si>
  <si>
    <t xml:space="preserve">m³</t>
  </si>
  <si>
    <t xml:space="preserve">Beurada de ciment CEM II/B-P 32,5 N 1/3.</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</si>
  <si>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</si>
  <si>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</si>
  <si>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</si>
  <si>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</si>
  <si>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</si>
  <si>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</si>
  <si>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</si>
  <si>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</si>
  <si>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</si>
  <si>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mt16pxa010abq</t>
  </si>
  <si>
    <t xml:space="preserve">m²</t>
  </si>
  <si>
    <t xml:space="preserve">Panell rígid de poliestirè extrudit, segons UNE-EN 13164, de superfície llisa i mecanitzat lateral de mitja mossa, de 50 mm d'espessor, resistència a compressió &gt;= 300 kPa, resistència tèrmica 1,5 m²K/W, conductivitat tèrmica 0,033 W/(mK), Euroclasse E de reacció al foc segons UNE-EN 13501-1, amb codi de designació XPS-EN 13164-T1-CS(10/Y)300-DS(70,90)-DLT(2)5-CC(2/1,5/50)125-WL(T)0,7-WD(V)3-FTCD1.</t>
  </si>
  <si>
    <t xml:space="preserve">mt14gsa020bc</t>
  </si>
  <si>
    <t xml:space="preserve">m²</t>
  </si>
  <si>
    <t xml:space="preserve">Geotèxtil no teixit compost per fibres de polièster unides per tiretes, amb una resistència a la tracció longitudinal de 1,88 kN/m, una resistència a la tracció transversal de 1,49 kN/m, una obertura de con a l'assaig de perforació dinàmica segons UNE-EN ISO 13433 inferior a 40 mm, resistència CBR a punxonament 0,3 kN i una massa superficial de 150 g/m², segons UNE-EN 13252.</t>
  </si>
  <si>
    <t xml:space="preserve">mt09mor010e</t>
  </si>
  <si>
    <t xml:space="preserve">m³</t>
  </si>
  <si>
    <t xml:space="preserve">Morter de ciment CEM II/B-P 32,5 N tipus M-10, confeccionat en obra con 380 kg/m³ de ciment i una proporció en volum 1/4.</t>
  </si>
  <si>
    <t xml:space="preserve">mt09mcm060a</t>
  </si>
  <si>
    <t xml:space="preserve">kg</t>
  </si>
  <si>
    <t xml:space="preserve">Adhesiu cimentós millorat, C2 TE S1, segons UNE-EN 12004, deformable, amb lliscament reduït i temps obert ampliat, color gris, a base de ciment, àrids de granulometria fina, resines sintètiques i additius especials, amb propietats tixòtropes i de enduriment sense retracció.</t>
  </si>
  <si>
    <t xml:space="preserve">mt15rev010F</t>
  </si>
  <si>
    <t xml:space="preserve">m²</t>
  </si>
  <si>
    <t xml:space="preserve">Làmina impermeabilitzant flexible tipus EVAC, Dry80 30 "REVESTECH", composta d'un doble full de poliolefina termoplàstica amb acetat de vinil etilè, amb ambdues cares revestides de fibres de polièster no teixides, de 0,8 mm d'espessor i 625 g/m², subministrada en rotllos de 1,5 m d'amplada i 30 m de longitud, segons UNE-EN 13956.</t>
  </si>
  <si>
    <t xml:space="preserve">mt15rev170c</t>
  </si>
  <si>
    <t xml:space="preserve">kg</t>
  </si>
  <si>
    <t xml:space="preserve">Adhesiu a base de poliuretà, Seal Plus "REVESTECH", color marró, per la closa de juntes.</t>
  </si>
  <si>
    <t xml:space="preserve">mt09mcr021g</t>
  </si>
  <si>
    <t xml:space="preserve">kg</t>
  </si>
  <si>
    <t xml:space="preserve">Adhesiu cimentós d'enduriment normal, C1, segons UNE-EN 12004, color gris.</t>
  </si>
  <si>
    <t xml:space="preserve">mt18bcr010he800</t>
  </si>
  <si>
    <t xml:space="preserve">m²</t>
  </si>
  <si>
    <t xml:space="preserve">Rajola ceràmica de gres rústic, 20x20 cm, 8,00€/m², capacitat d'absorció d'aigua 3%&lt;=E&lt;6%, grup AII, segons UNE-EN 14411, resistència al lliscament Rd&gt;45 segons UNE-EN 16165, lliscabilitat classe 3 segons CTE.</t>
  </si>
  <si>
    <t xml:space="preserve">mt18acc050b</t>
  </si>
  <si>
    <t xml:space="preserve">U</t>
  </si>
  <si>
    <t xml:space="preserve">Creuetes de PVC per a separació entre 3 i 15 mm.</t>
  </si>
  <si>
    <t xml:space="preserve">mt18rcr010a300</t>
  </si>
  <si>
    <t xml:space="preserve">m</t>
  </si>
  <si>
    <t xml:space="preserve">Entornpeu ceràmic de gres rústic, de 7 cm d'amplada, 3,00€/m.</t>
  </si>
  <si>
    <t xml:space="preserve">mt09mcp020bB</t>
  </si>
  <si>
    <t xml:space="preserve">kg</t>
  </si>
  <si>
    <t xml:space="preserve">Morter de junts cimentós millorat, amb absorció d'aigua reduïda i resistència elevada a l'abrasió, tipus CG2 W A, segons UNE-EN 13888, color blanc, per junts de 2 a 15 mm, a base de ciment d'alta resistència, àrids seleccionats, additius especials i pigments, amb efecte antifloridura, antiverdet i preventiu de les eflorescències, hidrorepel·lent, especial per a rejuntat de tot tipus de peces ceràmiques i pedres naturals en zones de proliferació de microorganismes.</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</si>
  <si>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</si>
  <si>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</si>
  <si>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</si>
  <si>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</si>
  <si>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</si>
  <si>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</si>
  <si>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</si>
  <si>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</si>
  <si>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</si>
  <si>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</si>
  <si>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</si>
  <si>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</si>
  <si>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</si>
  <si>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</si>
  <si>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</si>
  <si>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</si>
  <si>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</si>
  <si>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</si>
  <si>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</si>
  <si>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</si>
  <si>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mo023</t>
  </si>
  <si>
    <t xml:space="preserve">h</t>
  </si>
  <si>
    <t xml:space="preserve">Oficial 1ª enrajolador.</t>
  </si>
  <si>
    <t xml:space="preserve">mo061</t>
  </si>
  <si>
    <t xml:space="preserve">h</t>
  </si>
  <si>
    <t xml:space="preserve">Ajudant enrajolador.</t>
  </si>
  <si>
    <t xml:space="preserve">Subtotal mà d'obra:</t>
  </si>
  <si>
    <t xml:space="preserve">Costos directes complementaris</t>
  </si>
  <si>
    <t xml:space="preserve">%</t>
  </si>
  <si>
    <t xml:space="preserve">Costos directes complementaris</t>
  </si>
  <si>
    <t xml:space="preserve">Cost de manteniment decennal: 31,02€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</si>
  <si>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</si>
  <si>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</si>
  <si>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</si>
  <si>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</si>
  <si>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</si>
  <si>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</si>
  <si>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</si>
  <si>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</si>
  <si>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</si>
  <si>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</si>
  <si>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</si>
  <si>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</si>
  <si>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</si>
  <si>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</si>
  <si>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</si>
  <si>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</si>
  <si>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</si>
  <si>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</si>
  <si>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13164:2012+A1:2015</t>
  </si>
  <si>
    <t xml:space="preserve">1/3/4</t>
  </si>
  <si>
    <t xml:space="preserve">Productos aislantes térmicos para aplicaciones en la edificación. Productos manufacturados de poliestireno extruido (XPS). Especificación.</t>
  </si>
  <si>
    <t xml:space="preserve">EN  13252:2016</t>
  </si>
  <si>
    <t xml:space="preserve">2+/4</t>
  </si>
  <si>
    <t xml:space="preserve">Geotextiles y productos relacionados. Características requeridas para su uso en sistemas de drenaje.</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</si>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</sst>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6.63" customWidth="1"/>
    <col min="5" max="5" width="71.74" customWidth="1"/>
    <col min="6" max="6" width="11.73" customWidth="1"/>
    <col min="7" max="7" width="13.26" customWidth="1"/>
    <col min="8" max="8" width="9.01" customWidth="1"/>
    <col min="9" max="9" width="273.36" customWidth="1"/>
    <col min="10" max="10" width="12.75" customWidth="1"/>
    <col min="11" max="11" width="11.22" customWidth="1"/>
    <col min="12" max="12" width="9.01" customWidth="1"/>
  </cols>
  <sheetData>
    <row r="1" spans="1:1" ht="2.25" thickBot="1" customHeight="1">
      <c r="A1" s="1" t="s">
        <v>0</v>
      </c>
      <c r="B1" s="1"/>
      <c r="C1" s="1"/>
      <c r="D1" s="1"/>
      <c r="E1" s="1"/>
      <c r="F1" s="1"/>
      <c r="G1" s="1"/>
      <c r="H1" s="1"/>
      <c r="I1" s="1"/>
      <c r="J1" s="1"/>
      <c r="K1" s="1"/>
      <c r="L1" s="1"/>
    </row>
    <row r="3" spans="1:12" ht="24.00" thickBot="1" customHeight="1">
      <c r="A3" s="2" t="s">
        <v>1</v>
      </c>
      <c r="B3" s="3" t="s">
        <v>2</v>
      </c>
      <c r="C3" s="2" t="s">
        <v>3</v>
      </c>
      <c r="D3" s="2"/>
      <c r="E3" s="2"/>
      <c r="F3" s="2"/>
      <c r="G3" s="2"/>
      <c r="H3" s="2"/>
    </row>
    <row r="5" spans="1:12" ht="160.50" thickBot="1" customHeight="1">
      <c r="A5" s="5" t="s">
        <v>4</v>
      </c>
      <c r="B5" s="5"/>
      <c r="C5" s="5"/>
      <c r="D5" s="5"/>
      <c r="E5" s="5"/>
      <c r="F5" s="5"/>
      <c r="G5" s="5"/>
      <c r="H5" s="5"/>
    </row>
    <row r="8" spans="1:12" ht="24.00" thickBot="1" customHeight="1">
      <c r="A8" s="6" t="s">
        <v>5</v>
      </c>
      <c r="B8" s="6"/>
      <c r="C8" s="6"/>
      <c r="D8" s="6" t="s">
        <v>6</v>
      </c>
      <c r="E8" s="6" t="s">
        <v>7</v>
      </c>
      <c r="F8" s="6"/>
      <c r="G8" s="6"/>
      <c r="H8" s="6"/>
      <c r="I8" s="6"/>
      <c r="J8" s="7" t="s">
        <v>8</v>
      </c>
      <c r="K8" s="7" t="s">
        <v>9</v>
      </c>
      <c r="L8" s="7" t="s">
        <v>10</v>
      </c>
    </row>
    <row r="9" spans="1:12" ht="13.50" thickBot="1" customHeight="1">
      <c r="A9" s="8">
        <v>1</v>
      </c>
      <c r="B9" s="8"/>
      <c r="C9" s="8"/>
      <c r="D9" s="8"/>
      <c r="E9" s="9" t="s">
        <v>11</v>
      </c>
      <c r="F9" s="9"/>
      <c r="G9" s="9"/>
      <c r="H9" s="9"/>
      <c r="I9" s="9"/>
      <c r="J9" s="9"/>
      <c r="K9" s="8"/>
      <c r="L9" s="8"/>
    </row>
    <row r="10" spans="1:12" ht="13.50" thickBot="1" customHeight="1">
      <c r="A10" s="1" t="s">
        <v>12</v>
      </c>
      <c r="B10" s="1"/>
      <c r="C10" s="1"/>
      <c r="D10" s="10" t="s">
        <v>13</v>
      </c>
      <c r="E10" s="1" t="s">
        <v>14</v>
      </c>
      <c r="F10" s="1"/>
      <c r="G10" s="1"/>
      <c r="H10" s="1"/>
      <c r="I10" s="1"/>
      <c r="J10" s="11">
        <v>3</v>
      </c>
      <c r="K10" s="12">
        <v>0.35</v>
      </c>
      <c r="L10" s="12">
        <f ca="1">ROUND(INDIRECT(ADDRESS(ROW()+(0), COLUMN()+(-2), 1))*INDIRECT(ADDRESS(ROW()+(0), COLUMN()+(-1), 1)), 2)</f>
        <v>1.05</v>
      </c>
    </row>
    <row r="11" spans="1:12" ht="13.50" thickBot="1" customHeight="1">
      <c r="A11" s="1" t="s">
        <v>15</v>
      </c>
      <c r="B11" s="1"/>
      <c r="C11" s="1"/>
      <c r="D11" s="10" t="s">
        <v>16</v>
      </c>
      <c r="E11" s="1" t="s">
        <v>17</v>
      </c>
      <c r="F11" s="1"/>
      <c r="G11" s="1"/>
      <c r="H11" s="1"/>
      <c r="I11" s="1"/>
      <c r="J11" s="11">
        <v>0.1</v>
      </c>
      <c r="K11" s="12">
        <v>144.49</v>
      </c>
      <c r="L11" s="12">
        <f ca="1">ROUND(INDIRECT(ADDRESS(ROW()+(0), COLUMN()+(-2), 1))*INDIRECT(ADDRESS(ROW()+(0), COLUMN()+(-1), 1)), 2)</f>
        <v>14.45</v>
      </c>
    </row>
    <row r="12" spans="1:12" ht="13.50" thickBot="1" customHeight="1">
      <c r="A12" s="1" t="s">
        <v>18</v>
      </c>
      <c r="B12" s="1"/>
      <c r="C12" s="1"/>
      <c r="D12" s="10" t="s">
        <v>19</v>
      </c>
      <c r="E12" s="1" t="s">
        <v>20</v>
      </c>
      <c r="F12" s="1"/>
      <c r="G12" s="1"/>
      <c r="H12" s="1"/>
      <c r="I12" s="1"/>
      <c r="J12" s="11">
        <v>0.01</v>
      </c>
      <c r="K12" s="12">
        <v>112.6</v>
      </c>
      <c r="L12" s="12">
        <f ca="1">ROUND(INDIRECT(ADDRESS(ROW()+(0), COLUMN()+(-2), 1))*INDIRECT(ADDRESS(ROW()+(0), COLUMN()+(-1), 1)), 2)</f>
        <v>1.13</v>
      </c>
    </row>
    <row r="13" spans="1:12" ht="13.50" thickBot="1" customHeight="1">
      <c r="A13" s="1" t="s">
        <v>21</v>
      </c>
      <c r="B13" s="1"/>
      <c r="C13" s="1"/>
      <c r="D13" s="10" t="s">
        <v>22</v>
      </c>
      <c r="E13" s="1" t="s">
        <v>23</v>
      </c>
      <c r="F13" s="1"/>
      <c r="G13" s="1"/>
      <c r="H13" s="1"/>
      <c r="I13" s="1"/>
      <c r="J13" s="11">
        <v>0.01</v>
      </c>
      <c r="K13" s="12">
        <v>1.34</v>
      </c>
      <c r="L13" s="12">
        <f ca="1">ROUND(INDIRECT(ADDRESS(ROW()+(0), COLUMN()+(-2), 1))*INDIRECT(ADDRESS(ROW()+(0), COLUMN()+(-1), 1)), 2)</f>
        <v>0.01</v>
      </c>
    </row>
    <row r="14" spans="1:12" ht="13.50" thickBot="1" customHeight="1">
      <c r="A14" s="1" t="s">
        <v>24</v>
      </c>
      <c r="B14" s="1"/>
      <c r="C14" s="1"/>
      <c r="D14" s="10" t="s">
        <v>25</v>
      </c>
      <c r="E14" s="1" t="s">
        <v>26</v>
      </c>
      <c r="F14" s="1"/>
      <c r="G14" s="1"/>
      <c r="H14" s="1"/>
      <c r="I14" s="1"/>
      <c r="J14" s="11">
        <v>0.014</v>
      </c>
      <c r="K14" s="12">
        <v>1.5</v>
      </c>
      <c r="L14" s="12">
        <f ca="1">ROUND(INDIRECT(ADDRESS(ROW()+(0), COLUMN()+(-2), 1))*INDIRECT(ADDRESS(ROW()+(0), COLUMN()+(-1), 1)), 2)</f>
        <v>0.02</v>
      </c>
    </row>
    <row r="15" spans="1:12" ht="13.50" thickBot="1" customHeight="1">
      <c r="A15" s="1" t="s">
        <v>27</v>
      </c>
      <c r="B15" s="1"/>
      <c r="C15" s="1"/>
      <c r="D15" s="10" t="s">
        <v>28</v>
      </c>
      <c r="E15" s="1" t="s">
        <v>29</v>
      </c>
      <c r="F15" s="1"/>
      <c r="G15" s="1"/>
      <c r="H15" s="1"/>
      <c r="I15" s="1"/>
      <c r="J15" s="11">
        <v>0.075</v>
      </c>
      <c r="K15" s="12">
        <v>53.48</v>
      </c>
      <c r="L15" s="12">
        <f ca="1">ROUND(INDIRECT(ADDRESS(ROW()+(0), COLUMN()+(-2), 1))*INDIRECT(ADDRESS(ROW()+(0), COLUMN()+(-1), 1)), 2)</f>
        <v>4.01</v>
      </c>
    </row>
    <row r="16" spans="1:12" ht="13.50" thickBot="1" customHeight="1">
      <c r="A16" s="1" t="s">
        <v>30</v>
      </c>
      <c r="B16" s="1"/>
      <c r="C16" s="1"/>
      <c r="D16" s="10" t="s">
        <v>31</v>
      </c>
      <c r="E16" s="1" t="s">
        <v>32</v>
      </c>
      <c r="F16" s="1"/>
      <c r="G16" s="1"/>
      <c r="H16" s="1"/>
      <c r="I16" s="1"/>
      <c r="J16" s="11">
        <v>1.05</v>
      </c>
      <c r="K16" s="12">
        <v>9.81</v>
      </c>
      <c r="L16" s="12">
        <f ca="1">ROUND(INDIRECT(ADDRESS(ROW()+(0), COLUMN()+(-2), 1))*INDIRECT(ADDRESS(ROW()+(0), COLUMN()+(-1), 1)), 2)</f>
        <v>10.3</v>
      </c>
    </row>
    <row r="17" spans="1:12" ht="13.50" thickBot="1" customHeight="1">
      <c r="A17" s="1" t="s">
        <v>33</v>
      </c>
      <c r="B17" s="1"/>
      <c r="C17" s="1"/>
      <c r="D17" s="10" t="s">
        <v>34</v>
      </c>
      <c r="E17" s="1" t="s">
        <v>35</v>
      </c>
      <c r="F17" s="1"/>
      <c r="G17" s="1"/>
      <c r="H17" s="1"/>
      <c r="I17" s="1"/>
      <c r="J17" s="11">
        <v>1.05</v>
      </c>
      <c r="K17" s="12">
        <v>0.68</v>
      </c>
      <c r="L17" s="12">
        <f ca="1">ROUND(INDIRECT(ADDRESS(ROW()+(0), COLUMN()+(-2), 1))*INDIRECT(ADDRESS(ROW()+(0), COLUMN()+(-1), 1)), 2)</f>
        <v>0.71</v>
      </c>
    </row>
    <row r="18" spans="1:12" ht="13.50" thickBot="1" customHeight="1">
      <c r="A18" s="1" t="s">
        <v>36</v>
      </c>
      <c r="B18" s="1"/>
      <c r="C18" s="1"/>
      <c r="D18" s="10" t="s">
        <v>37</v>
      </c>
      <c r="E18" s="1" t="s">
        <v>38</v>
      </c>
      <c r="F18" s="1"/>
      <c r="G18" s="1"/>
      <c r="H18" s="1"/>
      <c r="I18" s="1"/>
      <c r="J18" s="11">
        <v>0.04</v>
      </c>
      <c r="K18" s="12">
        <v>133.3</v>
      </c>
      <c r="L18" s="12">
        <f ca="1">ROUND(INDIRECT(ADDRESS(ROW()+(0), COLUMN()+(-2), 1))*INDIRECT(ADDRESS(ROW()+(0), COLUMN()+(-1), 1)), 2)</f>
        <v>5.33</v>
      </c>
    </row>
    <row r="19" spans="1:12" ht="13.50" thickBot="1" customHeight="1">
      <c r="A19" s="1" t="s">
        <v>39</v>
      </c>
      <c r="B19" s="1"/>
      <c r="C19" s="1"/>
      <c r="D19" s="10" t="s">
        <v>40</v>
      </c>
      <c r="E19" s="1" t="s">
        <v>41</v>
      </c>
      <c r="F19" s="1"/>
      <c r="G19" s="1"/>
      <c r="H19" s="1"/>
      <c r="I19" s="1"/>
      <c r="J19" s="11">
        <v>0.6</v>
      </c>
      <c r="K19" s="12">
        <v>0.83</v>
      </c>
      <c r="L19" s="12">
        <f ca="1">ROUND(INDIRECT(ADDRESS(ROW()+(0), COLUMN()+(-2), 1))*INDIRECT(ADDRESS(ROW()+(0), COLUMN()+(-1), 1)), 2)</f>
        <v>0.5</v>
      </c>
    </row>
    <row r="20" spans="1:12" ht="13.50" thickBot="1" customHeight="1">
      <c r="A20" s="1" t="s">
        <v>42</v>
      </c>
      <c r="B20" s="1"/>
      <c r="C20" s="1"/>
      <c r="D20" s="10" t="s">
        <v>43</v>
      </c>
      <c r="E20" s="1" t="s">
        <v>44</v>
      </c>
      <c r="F20" s="1"/>
      <c r="G20" s="1"/>
      <c r="H20" s="1"/>
      <c r="I20" s="1"/>
      <c r="J20" s="11">
        <v>1.1</v>
      </c>
      <c r="K20" s="12">
        <v>15.31</v>
      </c>
      <c r="L20" s="12">
        <f ca="1">ROUND(INDIRECT(ADDRESS(ROW()+(0), COLUMN()+(-2), 1))*INDIRECT(ADDRESS(ROW()+(0), COLUMN()+(-1), 1)), 2)</f>
        <v>16.84</v>
      </c>
    </row>
    <row r="21" spans="1:12" ht="13.50" thickBot="1" customHeight="1">
      <c r="A21" s="1" t="s">
        <v>45</v>
      </c>
      <c r="B21" s="1"/>
      <c r="C21" s="1"/>
      <c r="D21" s="10" t="s">
        <v>46</v>
      </c>
      <c r="E21" s="1" t="s">
        <v>47</v>
      </c>
      <c r="F21" s="1"/>
      <c r="G21" s="1"/>
      <c r="H21" s="1"/>
      <c r="I21" s="1"/>
      <c r="J21" s="11">
        <v>0.05</v>
      </c>
      <c r="K21" s="12">
        <v>19.37</v>
      </c>
      <c r="L21" s="12">
        <f ca="1">ROUND(INDIRECT(ADDRESS(ROW()+(0), COLUMN()+(-2), 1))*INDIRECT(ADDRESS(ROW()+(0), COLUMN()+(-1), 1)), 2)</f>
        <v>0.97</v>
      </c>
    </row>
    <row r="22" spans="1:12" ht="13.50" thickBot="1" customHeight="1">
      <c r="A22" s="1" t="s">
        <v>48</v>
      </c>
      <c r="B22" s="1"/>
      <c r="C22" s="1"/>
      <c r="D22" s="10" t="s">
        <v>49</v>
      </c>
      <c r="E22" s="1" t="s">
        <v>50</v>
      </c>
      <c r="F22" s="1"/>
      <c r="G22" s="1"/>
      <c r="H22" s="1"/>
      <c r="I22" s="1"/>
      <c r="J22" s="11">
        <v>4</v>
      </c>
      <c r="K22" s="12">
        <v>0.35</v>
      </c>
      <c r="L22" s="12">
        <f ca="1">ROUND(INDIRECT(ADDRESS(ROW()+(0), COLUMN()+(-2), 1))*INDIRECT(ADDRESS(ROW()+(0), COLUMN()+(-1), 1)), 2)</f>
        <v>1.4</v>
      </c>
    </row>
    <row r="23" spans="1:12" ht="13.50" thickBot="1" customHeight="1">
      <c r="A23" s="1" t="s">
        <v>51</v>
      </c>
      <c r="B23" s="1"/>
      <c r="C23" s="1"/>
      <c r="D23" s="10" t="s">
        <v>52</v>
      </c>
      <c r="E23" s="1" t="s">
        <v>53</v>
      </c>
      <c r="F23" s="1"/>
      <c r="G23" s="1"/>
      <c r="H23" s="1"/>
      <c r="I23" s="1"/>
      <c r="J23" s="11">
        <v>1.05</v>
      </c>
      <c r="K23" s="12">
        <v>8</v>
      </c>
      <c r="L23" s="12">
        <f ca="1">ROUND(INDIRECT(ADDRESS(ROW()+(0), COLUMN()+(-2), 1))*INDIRECT(ADDRESS(ROW()+(0), COLUMN()+(-1), 1)), 2)</f>
        <v>8.4</v>
      </c>
    </row>
    <row r="24" spans="1:12" ht="13.50" thickBot="1" customHeight="1">
      <c r="A24" s="1" t="s">
        <v>54</v>
      </c>
      <c r="B24" s="1"/>
      <c r="C24" s="1"/>
      <c r="D24" s="10" t="s">
        <v>55</v>
      </c>
      <c r="E24" s="1" t="s">
        <v>56</v>
      </c>
      <c r="F24" s="1"/>
      <c r="G24" s="1"/>
      <c r="H24" s="1"/>
      <c r="I24" s="1"/>
      <c r="J24" s="11">
        <v>14</v>
      </c>
      <c r="K24" s="12">
        <v>0.03</v>
      </c>
      <c r="L24" s="12">
        <f ca="1">ROUND(INDIRECT(ADDRESS(ROW()+(0), COLUMN()+(-2), 1))*INDIRECT(ADDRESS(ROW()+(0), COLUMN()+(-1), 1)), 2)</f>
        <v>0.42</v>
      </c>
    </row>
    <row r="25" spans="1:12" ht="13.50" thickBot="1" customHeight="1">
      <c r="A25" s="1" t="s">
        <v>57</v>
      </c>
      <c r="B25" s="1"/>
      <c r="C25" s="1"/>
      <c r="D25" s="10" t="s">
        <v>58</v>
      </c>
      <c r="E25" s="1" t="s">
        <v>59</v>
      </c>
      <c r="F25" s="1"/>
      <c r="G25" s="1"/>
      <c r="H25" s="1"/>
      <c r="I25" s="1"/>
      <c r="J25" s="11">
        <v>0.4</v>
      </c>
      <c r="K25" s="12">
        <v>3</v>
      </c>
      <c r="L25" s="12">
        <f ca="1">ROUND(INDIRECT(ADDRESS(ROW()+(0), COLUMN()+(-2), 1))*INDIRECT(ADDRESS(ROW()+(0), COLUMN()+(-1), 1)), 2)</f>
        <v>1.2</v>
      </c>
    </row>
    <row r="26" spans="1:12" ht="13.50" thickBot="1" customHeight="1">
      <c r="A26" s="1" t="s">
        <v>60</v>
      </c>
      <c r="B26" s="1"/>
      <c r="C26" s="1"/>
      <c r="D26" s="10" t="s">
        <v>61</v>
      </c>
      <c r="E26" s="1" t="s">
        <v>62</v>
      </c>
      <c r="F26" s="1"/>
      <c r="G26" s="1"/>
      <c r="H26" s="1"/>
      <c r="I26" s="1"/>
      <c r="J26" s="13">
        <v>0.03</v>
      </c>
      <c r="K26" s="14">
        <v>1.46</v>
      </c>
      <c r="L26" s="14">
        <f ca="1">ROUND(INDIRECT(ADDRESS(ROW()+(0), COLUMN()+(-2), 1))*INDIRECT(ADDRESS(ROW()+(0), COLUMN()+(-1), 1)), 2)</f>
        <v>0.04</v>
      </c>
    </row>
    <row r="27" spans="1:12" ht="13.50" thickBot="1" customHeight="1">
      <c r="A27" s="15"/>
      <c r="B27" s="15"/>
      <c r="C27" s="15"/>
      <c r="D27" s="15"/>
      <c r="E27" s="15"/>
      <c r="F27" s="15"/>
      <c r="G27" s="15"/>
      <c r="H27" s="15"/>
      <c r="I27" s="15"/>
      <c r="J27" s="9" t="s">
        <v>63</v>
      </c>
      <c r="K27" s="9"/>
      <c r="L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66.78</v>
      </c>
    </row>
    <row r="28" spans="1:12" ht="13.50" thickBot="1" customHeight="1">
      <c r="A28" s="15">
        <v>2</v>
      </c>
      <c r="B28" s="15"/>
      <c r="C28" s="15"/>
      <c r="D28" s="15"/>
      <c r="E28" s="18" t="s">
        <v>64</v>
      </c>
      <c r="F28" s="18"/>
      <c r="G28" s="18"/>
      <c r="H28" s="18"/>
      <c r="I28" s="18"/>
      <c r="J28" s="18"/>
      <c r="K28" s="15"/>
      <c r="L28" s="15"/>
    </row>
    <row r="29" spans="1:12" ht="13.50" thickBot="1" customHeight="1">
      <c r="A29" s="1" t="s">
        <v>65</v>
      </c>
      <c r="B29" s="1"/>
      <c r="C29" s="1"/>
      <c r="D29" s="10" t="s">
        <v>66</v>
      </c>
      <c r="E29" s="1" t="s">
        <v>67</v>
      </c>
      <c r="F29" s="1"/>
      <c r="G29" s="1"/>
      <c r="H29" s="1"/>
      <c r="I29" s="1"/>
      <c r="J29" s="11">
        <v>0.108</v>
      </c>
      <c r="K29" s="12">
        <v>28.42</v>
      </c>
      <c r="L29" s="12">
        <f ca="1">ROUND(INDIRECT(ADDRESS(ROW()+(0), COLUMN()+(-2), 1))*INDIRECT(ADDRESS(ROW()+(0), COLUMN()+(-1), 1)), 2)</f>
        <v>3.07</v>
      </c>
    </row>
    <row r="30" spans="1:12" ht="13.50" thickBot="1" customHeight="1">
      <c r="A30" s="1" t="s">
        <v>68</v>
      </c>
      <c r="B30" s="1"/>
      <c r="C30" s="1"/>
      <c r="D30" s="10" t="s">
        <v>69</v>
      </c>
      <c r="E30" s="1" t="s">
        <v>70</v>
      </c>
      <c r="F30" s="1"/>
      <c r="G30" s="1"/>
      <c r="H30" s="1"/>
      <c r="I30" s="1"/>
      <c r="J30" s="11">
        <v>0.587</v>
      </c>
      <c r="K30" s="12">
        <v>23.81</v>
      </c>
      <c r="L30" s="12">
        <f ca="1">ROUND(INDIRECT(ADDRESS(ROW()+(0), COLUMN()+(-2), 1))*INDIRECT(ADDRESS(ROW()+(0), COLUMN()+(-1), 1)), 2)</f>
        <v>13.98</v>
      </c>
    </row>
    <row r="31" spans="1:12" ht="13.50" thickBot="1" customHeight="1">
      <c r="A31" s="1" t="s">
        <v>71</v>
      </c>
      <c r="B31" s="1"/>
      <c r="C31" s="1"/>
      <c r="D31" s="10" t="s">
        <v>72</v>
      </c>
      <c r="E31" s="1" t="s">
        <v>73</v>
      </c>
      <c r="F31" s="1"/>
      <c r="G31" s="1"/>
      <c r="H31" s="1"/>
      <c r="I31" s="1"/>
      <c r="J31" s="11">
        <v>0.156</v>
      </c>
      <c r="K31" s="12">
        <v>28.42</v>
      </c>
      <c r="L31" s="12">
        <f ca="1">ROUND(INDIRECT(ADDRESS(ROW()+(0), COLUMN()+(-2), 1))*INDIRECT(ADDRESS(ROW()+(0), COLUMN()+(-1), 1)), 2)</f>
        <v>4.43</v>
      </c>
    </row>
    <row r="32" spans="1:12" ht="13.50" thickBot="1" customHeight="1">
      <c r="A32" s="1" t="s">
        <v>74</v>
      </c>
      <c r="B32" s="1"/>
      <c r="C32" s="1"/>
      <c r="D32" s="10" t="s">
        <v>75</v>
      </c>
      <c r="E32" s="1" t="s">
        <v>76</v>
      </c>
      <c r="F32" s="1"/>
      <c r="G32" s="1"/>
      <c r="H32" s="1"/>
      <c r="I32" s="1"/>
      <c r="J32" s="11">
        <v>0.156</v>
      </c>
      <c r="K32" s="12">
        <v>25.28</v>
      </c>
      <c r="L32" s="12">
        <f ca="1">ROUND(INDIRECT(ADDRESS(ROW()+(0), COLUMN()+(-2), 1))*INDIRECT(ADDRESS(ROW()+(0), COLUMN()+(-1), 1)), 2)</f>
        <v>3.94</v>
      </c>
    </row>
    <row r="33" spans="1:12" ht="13.50" thickBot="1" customHeight="1">
      <c r="A33" s="1" t="s">
        <v>77</v>
      </c>
      <c r="B33" s="1"/>
      <c r="C33" s="1"/>
      <c r="D33" s="10" t="s">
        <v>78</v>
      </c>
      <c r="E33" s="1" t="s">
        <v>79</v>
      </c>
      <c r="F33" s="1"/>
      <c r="G33" s="1"/>
      <c r="H33" s="1"/>
      <c r="I33" s="1"/>
      <c r="J33" s="11">
        <v>0.06</v>
      </c>
      <c r="K33" s="12">
        <v>29.34</v>
      </c>
      <c r="L33" s="12">
        <f ca="1">ROUND(INDIRECT(ADDRESS(ROW()+(0), COLUMN()+(-2), 1))*INDIRECT(ADDRESS(ROW()+(0), COLUMN()+(-1), 1)), 2)</f>
        <v>1.76</v>
      </c>
    </row>
    <row r="34" spans="1:12" ht="13.50" thickBot="1" customHeight="1">
      <c r="A34" s="1" t="s">
        <v>80</v>
      </c>
      <c r="B34" s="1"/>
      <c r="C34" s="1"/>
      <c r="D34" s="10" t="s">
        <v>81</v>
      </c>
      <c r="E34" s="1" t="s">
        <v>82</v>
      </c>
      <c r="F34" s="1"/>
      <c r="G34" s="1"/>
      <c r="H34" s="1"/>
      <c r="I34" s="1"/>
      <c r="J34" s="11">
        <v>0.06</v>
      </c>
      <c r="K34" s="12">
        <v>25.28</v>
      </c>
      <c r="L34" s="12">
        <f ca="1">ROUND(INDIRECT(ADDRESS(ROW()+(0), COLUMN()+(-2), 1))*INDIRECT(ADDRESS(ROW()+(0), COLUMN()+(-1), 1)), 2)</f>
        <v>1.52</v>
      </c>
    </row>
    <row r="35" spans="1:12" ht="13.50" thickBot="1" customHeight="1">
      <c r="A35" s="1" t="s">
        <v>83</v>
      </c>
      <c r="B35" s="1"/>
      <c r="C35" s="1"/>
      <c r="D35" s="10" t="s">
        <v>84</v>
      </c>
      <c r="E35" s="1" t="s">
        <v>85</v>
      </c>
      <c r="F35" s="1"/>
      <c r="G35" s="1"/>
      <c r="H35" s="1"/>
      <c r="I35" s="1"/>
      <c r="J35" s="11">
        <v>0.48</v>
      </c>
      <c r="K35" s="12">
        <v>28.42</v>
      </c>
      <c r="L35" s="12">
        <f ca="1">ROUND(INDIRECT(ADDRESS(ROW()+(0), COLUMN()+(-2), 1))*INDIRECT(ADDRESS(ROW()+(0), COLUMN()+(-1), 1)), 2)</f>
        <v>13.64</v>
      </c>
    </row>
    <row r="36" spans="1:12" ht="13.50" thickBot="1" customHeight="1">
      <c r="A36" s="1" t="s">
        <v>86</v>
      </c>
      <c r="B36" s="1"/>
      <c r="C36" s="1"/>
      <c r="D36" s="10" t="s">
        <v>87</v>
      </c>
      <c r="E36" s="1" t="s">
        <v>88</v>
      </c>
      <c r="F36" s="1"/>
      <c r="G36" s="1"/>
      <c r="H36" s="1"/>
      <c r="I36" s="1"/>
      <c r="J36" s="13">
        <v>0.24</v>
      </c>
      <c r="K36" s="14">
        <v>25.28</v>
      </c>
      <c r="L36" s="14">
        <f ca="1">ROUND(INDIRECT(ADDRESS(ROW()+(0), COLUMN()+(-2), 1))*INDIRECT(ADDRESS(ROW()+(0), COLUMN()+(-1), 1)), 2)</f>
        <v>6.07</v>
      </c>
    </row>
    <row r="37" spans="1:12" ht="13.50" thickBot="1" customHeight="1">
      <c r="A37" s="15"/>
      <c r="B37" s="15"/>
      <c r="C37" s="15"/>
      <c r="D37" s="15"/>
      <c r="E37" s="15"/>
      <c r="F37" s="15"/>
      <c r="G37" s="15"/>
      <c r="H37" s="15"/>
      <c r="I37" s="15"/>
      <c r="J37" s="9" t="s">
        <v>89</v>
      </c>
      <c r="K37" s="9"/>
      <c r="L37" s="17">
        <f ca="1">ROUND(SUM(INDIRECT(ADDRESS(ROW()+(-1), COLUMN()+(0), 1)),INDIRECT(ADDRESS(ROW()+(-2), COLUMN()+(0), 1)),INDIRECT(ADDRESS(ROW()+(-3), COLUMN()+(0), 1)),INDIRECT(ADDRESS(ROW()+(-4), COLUMN()+(0), 1)),INDIRECT(ADDRESS(ROW()+(-5), COLUMN()+(0), 1)),INDIRECT(ADDRESS(ROW()+(-6), COLUMN()+(0), 1)),INDIRECT(ADDRESS(ROW()+(-7), COLUMN()+(0), 1)),INDIRECT(ADDRESS(ROW()+(-8), COLUMN()+(0), 1))), 2)</f>
        <v>48.41</v>
      </c>
    </row>
    <row r="38" spans="1:12" ht="13.50" thickBot="1" customHeight="1">
      <c r="A38" s="15">
        <v>3</v>
      </c>
      <c r="B38" s="15"/>
      <c r="C38" s="15"/>
      <c r="D38" s="15"/>
      <c r="E38" s="18" t="s">
        <v>90</v>
      </c>
      <c r="F38" s="18"/>
      <c r="G38" s="18"/>
      <c r="H38" s="18"/>
      <c r="I38" s="18"/>
      <c r="J38" s="18"/>
      <c r="K38" s="15"/>
      <c r="L38" s="15"/>
    </row>
    <row r="39" spans="1:12" ht="13.50" thickBot="1" customHeight="1">
      <c r="A39" s="19"/>
      <c r="B39" s="19"/>
      <c r="C39" s="19"/>
      <c r="D39" s="20" t="s">
        <v>91</v>
      </c>
      <c r="E39" s="19" t="s">
        <v>92</v>
      </c>
      <c r="F39" s="19"/>
      <c r="G39" s="19"/>
      <c r="H39" s="19"/>
      <c r="I39" s="19"/>
      <c r="J39" s="13">
        <v>2</v>
      </c>
      <c r="K39" s="14">
        <f ca="1">ROUND(SUM(INDIRECT(ADDRESS(ROW()+(-2), COLUMN()+(1), 1)),INDIRECT(ADDRESS(ROW()+(-12), COLUMN()+(1), 1))), 2)</f>
        <v>115.19</v>
      </c>
      <c r="L39" s="14">
        <f ca="1">ROUND(INDIRECT(ADDRESS(ROW()+(0), COLUMN()+(-2), 1))*INDIRECT(ADDRESS(ROW()+(0), COLUMN()+(-1), 1))/100, 2)</f>
        <v>2.3</v>
      </c>
    </row>
    <row r="40" spans="1:12" ht="13.50" thickBot="1" customHeight="1">
      <c r="A40" s="21" t="s">
        <v>93</v>
      </c>
      <c r="B40" s="21"/>
      <c r="C40" s="21"/>
      <c r="D40" s="22"/>
      <c r="E40" s="23"/>
      <c r="F40" s="23"/>
      <c r="G40" s="23"/>
      <c r="H40" s="23"/>
      <c r="I40" s="23"/>
      <c r="J40" s="24" t="s">
        <v>94</v>
      </c>
      <c r="K40" s="25"/>
      <c r="L40" s="26">
        <f ca="1">ROUND(SUM(INDIRECT(ADDRESS(ROW()+(-1), COLUMN()+(0), 1)),INDIRECT(ADDRESS(ROW()+(-3), COLUMN()+(0), 1)),INDIRECT(ADDRESS(ROW()+(-13), COLUMN()+(0), 1))), 2)</f>
        <v>117.49</v>
      </c>
    </row>
    <row r="43" spans="1:12" ht="13.50" thickBot="1" customHeight="1">
      <c r="A43" s="27" t="s">
        <v>95</v>
      </c>
      <c r="B43" s="27"/>
      <c r="C43" s="27"/>
      <c r="D43" s="27"/>
      <c r="E43" s="27"/>
      <c r="F43" s="27" t="s">
        <v>96</v>
      </c>
      <c r="G43" s="27" t="s">
        <v>97</v>
      </c>
      <c r="H43" s="27" t="s">
        <v>98</v>
      </c>
    </row>
    <row r="44" spans="1:12" ht="13.50" thickBot="1" customHeight="1">
      <c r="A44" s="28" t="s">
        <v>99</v>
      </c>
      <c r="B44" s="28"/>
      <c r="C44" s="28"/>
      <c r="D44" s="28"/>
      <c r="E44" s="28"/>
      <c r="F44" s="29">
        <v>1.06202e+006</v>
      </c>
      <c r="G44" s="29">
        <v>1.06202e+006</v>
      </c>
      <c r="H44" s="29" t="s">
        <v>100</v>
      </c>
    </row>
    <row r="45" spans="1:12" ht="13.50" thickBot="1" customHeight="1">
      <c r="A45" s="30" t="s">
        <v>101</v>
      </c>
      <c r="B45" s="30"/>
      <c r="C45" s="30"/>
      <c r="D45" s="30"/>
      <c r="E45" s="30"/>
      <c r="F45" s="31"/>
      <c r="G45" s="31"/>
      <c r="H45" s="31"/>
    </row>
    <row r="46" spans="1:12" ht="13.50" thickBot="1" customHeight="1">
      <c r="A46" s="28" t="s">
        <v>102</v>
      </c>
      <c r="B46" s="28"/>
      <c r="C46" s="28"/>
      <c r="D46" s="28"/>
      <c r="E46" s="28"/>
      <c r="F46" s="29">
        <v>132003</v>
      </c>
      <c r="G46" s="29">
        <v>162004</v>
      </c>
      <c r="H46" s="29" t="s">
        <v>103</v>
      </c>
    </row>
    <row r="47" spans="1:12" ht="13.50" thickBot="1" customHeight="1">
      <c r="A47" s="32" t="s">
        <v>104</v>
      </c>
      <c r="B47" s="32"/>
      <c r="C47" s="32"/>
      <c r="D47" s="32"/>
      <c r="E47" s="32"/>
      <c r="F47" s="33"/>
      <c r="G47" s="33"/>
      <c r="H47" s="33"/>
    </row>
    <row r="48" spans="1:12" ht="13.50" thickBot="1" customHeight="1">
      <c r="A48" s="30" t="s">
        <v>105</v>
      </c>
      <c r="B48" s="30"/>
      <c r="C48" s="30"/>
      <c r="D48" s="30"/>
      <c r="E48" s="30"/>
      <c r="F48" s="31">
        <v>112010</v>
      </c>
      <c r="G48" s="31">
        <v>112010</v>
      </c>
      <c r="H48" s="31"/>
    </row>
    <row r="49" spans="1:12" ht="13.50" thickBot="1" customHeight="1">
      <c r="A49" s="28" t="s">
        <v>106</v>
      </c>
      <c r="B49" s="28"/>
      <c r="C49" s="28"/>
      <c r="D49" s="28"/>
      <c r="E49" s="28"/>
      <c r="F49" s="29">
        <v>1.07202e+006</v>
      </c>
      <c r="G49" s="29">
        <v>1.07202e+006</v>
      </c>
      <c r="H49" s="29" t="s">
        <v>107</v>
      </c>
    </row>
    <row r="50" spans="1:12" ht="24.00" thickBot="1" customHeight="1">
      <c r="A50" s="30" t="s">
        <v>108</v>
      </c>
      <c r="B50" s="30"/>
      <c r="C50" s="30"/>
      <c r="D50" s="30"/>
      <c r="E50" s="30"/>
      <c r="F50" s="31"/>
      <c r="G50" s="31"/>
      <c r="H50" s="31"/>
    </row>
    <row r="51" spans="1:12" ht="13.50" thickBot="1" customHeight="1">
      <c r="A51" s="28" t="s">
        <v>109</v>
      </c>
      <c r="B51" s="28"/>
      <c r="C51" s="28"/>
      <c r="D51" s="28"/>
      <c r="E51" s="28"/>
      <c r="F51" s="29">
        <v>1.18202e+006</v>
      </c>
      <c r="G51" s="29">
        <v>1.18202e+006</v>
      </c>
      <c r="H51" s="29" t="s">
        <v>110</v>
      </c>
    </row>
    <row r="52" spans="1:12" ht="13.50" thickBot="1" customHeight="1">
      <c r="A52" s="30" t="s">
        <v>111</v>
      </c>
      <c r="B52" s="30"/>
      <c r="C52" s="30"/>
      <c r="D52" s="30"/>
      <c r="E52" s="30"/>
      <c r="F52" s="31"/>
      <c r="G52" s="31"/>
      <c r="H52" s="31"/>
    </row>
    <row r="53" spans="1:12" ht="13.50" thickBot="1" customHeight="1">
      <c r="A53" s="28" t="s">
        <v>112</v>
      </c>
      <c r="B53" s="28"/>
      <c r="C53" s="28"/>
      <c r="D53" s="28"/>
      <c r="E53" s="28"/>
      <c r="F53" s="29">
        <v>1.07202e+006</v>
      </c>
      <c r="G53" s="29">
        <v>1.07202e+006</v>
      </c>
      <c r="H53" s="29" t="s">
        <v>113</v>
      </c>
    </row>
    <row r="54" spans="1:12" ht="24.00" thickBot="1" customHeight="1">
      <c r="A54" s="30" t="s">
        <v>114</v>
      </c>
      <c r="B54" s="30"/>
      <c r="C54" s="30"/>
      <c r="D54" s="30"/>
      <c r="E54" s="30"/>
      <c r="F54" s="31"/>
      <c r="G54" s="31"/>
      <c r="H54" s="31"/>
    </row>
    <row r="55" spans="1:12" ht="13.50" thickBot="1" customHeight="1">
      <c r="A55" s="28" t="s">
        <v>115</v>
      </c>
      <c r="B55" s="28"/>
      <c r="C55" s="28"/>
      <c r="D55" s="28"/>
      <c r="E55" s="28"/>
      <c r="F55" s="29">
        <v>1.03202e+006</v>
      </c>
      <c r="G55" s="29">
        <v>1.03202e+006</v>
      </c>
      <c r="H55" s="29" t="s">
        <v>116</v>
      </c>
    </row>
    <row r="56" spans="1:12" ht="13.50" thickBot="1" customHeight="1">
      <c r="A56" s="30" t="s">
        <v>117</v>
      </c>
      <c r="B56" s="30"/>
      <c r="C56" s="30"/>
      <c r="D56" s="30"/>
      <c r="E56" s="30"/>
      <c r="F56" s="31"/>
      <c r="G56" s="31"/>
      <c r="H56" s="31"/>
    </row>
    <row r="57" spans="1:12" ht="13.50" thickBot="1" customHeight="1">
      <c r="A57" s="28" t="s">
        <v>118</v>
      </c>
      <c r="B57" s="28"/>
      <c r="C57" s="28"/>
      <c r="D57" s="28"/>
      <c r="E57" s="28"/>
      <c r="F57" s="29">
        <v>142013</v>
      </c>
      <c r="G57" s="29">
        <v>172013</v>
      </c>
      <c r="H57" s="29">
        <v>3</v>
      </c>
    </row>
    <row r="58" spans="1:12" ht="13.50" thickBot="1" customHeight="1">
      <c r="A58" s="30" t="s">
        <v>119</v>
      </c>
      <c r="B58" s="30"/>
      <c r="C58" s="30"/>
      <c r="D58" s="30"/>
      <c r="E58" s="30"/>
      <c r="F58" s="31"/>
      <c r="G58" s="31"/>
      <c r="H58" s="31"/>
    </row>
    <row r="59" spans="1:12" ht="13.50" thickBot="1" customHeight="1">
      <c r="A59" s="28" t="s">
        <v>120</v>
      </c>
      <c r="B59" s="28"/>
      <c r="C59" s="28"/>
      <c r="D59" s="28"/>
      <c r="E59" s="28"/>
      <c r="F59" s="29">
        <v>1.10201e+006</v>
      </c>
      <c r="G59" s="29">
        <v>1.10201e+006</v>
      </c>
      <c r="H59" s="29" t="s">
        <v>121</v>
      </c>
    </row>
    <row r="60" spans="1:12" ht="24.00" thickBot="1" customHeight="1">
      <c r="A60" s="30" t="s">
        <v>122</v>
      </c>
      <c r="B60" s="30"/>
      <c r="C60" s="30"/>
      <c r="D60" s="30"/>
      <c r="E60" s="30"/>
      <c r="F60" s="31"/>
      <c r="G60" s="31"/>
      <c r="H60" s="31"/>
    </row>
    <row r="61" spans="1:12" ht="13.50" thickBot="1" customHeight="1">
      <c r="A61" s="28" t="s">
        <v>123</v>
      </c>
      <c r="B61" s="28"/>
      <c r="C61" s="28"/>
      <c r="D61" s="28"/>
      <c r="E61" s="28"/>
      <c r="F61" s="29">
        <v>172013</v>
      </c>
      <c r="G61" s="29">
        <v>172014</v>
      </c>
      <c r="H61" s="29" t="s">
        <v>124</v>
      </c>
    </row>
    <row r="62" spans="1:12" ht="13.50" thickBot="1" customHeight="1">
      <c r="A62" s="30" t="s">
        <v>125</v>
      </c>
      <c r="B62" s="30"/>
      <c r="C62" s="30"/>
      <c r="D62" s="30"/>
      <c r="E62" s="30"/>
      <c r="F62" s="31"/>
      <c r="G62" s="31"/>
      <c r="H62" s="31"/>
    </row>
    <row r="65" spans="1:1" ht="33.75" thickBot="1" customHeight="1">
      <c r="A65" s="1" t="s">
        <v>126</v>
      </c>
      <c r="B65" s="1"/>
      <c r="C65" s="1"/>
      <c r="D65" s="1"/>
      <c r="E65" s="1"/>
      <c r="F65" s="1"/>
      <c r="G65" s="1"/>
      <c r="H65" s="1"/>
      <c r="I65" s="1"/>
      <c r="J65" s="1"/>
      <c r="K65" s="1"/>
      <c r="L65" s="1"/>
    </row>
    <row r="66" spans="1:1" ht="33.75" thickBot="1" customHeight="1">
      <c r="A66" s="1" t="s">
        <v>127</v>
      </c>
      <c r="B66" s="1"/>
      <c r="C66" s="1"/>
      <c r="D66" s="1"/>
      <c r="E66" s="1"/>
      <c r="F66" s="1"/>
      <c r="G66" s="1"/>
      <c r="H66" s="1"/>
      <c r="I66" s="1"/>
      <c r="J66" s="1"/>
      <c r="K66" s="1"/>
      <c r="L66" s="1"/>
    </row>
    <row r="67" spans="1:1" ht="33.75" thickBot="1" customHeight="1">
      <c r="A67" s="1" t="s">
        <v>128</v>
      </c>
      <c r="B67" s="1"/>
      <c r="C67" s="1"/>
      <c r="D67" s="1"/>
      <c r="E67" s="1"/>
      <c r="F67" s="1"/>
      <c r="G67" s="1"/>
      <c r="H67" s="1"/>
      <c r="I67" s="1"/>
      <c r="J67" s="1"/>
      <c r="K67" s="1"/>
      <c r="L67" s="1"/>
    </row>
  </sheetData>
  <mergeCells count="119">
    <mergeCell ref="A1:L1"/>
    <mergeCell ref="C3:H3"/>
    <mergeCell ref="A5:H5"/>
    <mergeCell ref="A8:C8"/>
    <mergeCell ref="E8:I8"/>
    <mergeCell ref="A9:C9"/>
    <mergeCell ref="E9:J9"/>
    <mergeCell ref="A10:C10"/>
    <mergeCell ref="E10:I10"/>
    <mergeCell ref="A11:C11"/>
    <mergeCell ref="E11:I11"/>
    <mergeCell ref="A12:C12"/>
    <mergeCell ref="E12:I12"/>
    <mergeCell ref="A13:C13"/>
    <mergeCell ref="E13:I13"/>
    <mergeCell ref="A14:C14"/>
    <mergeCell ref="E14:I14"/>
    <mergeCell ref="A15:C15"/>
    <mergeCell ref="E15:I15"/>
    <mergeCell ref="A16:C16"/>
    <mergeCell ref="E16:I16"/>
    <mergeCell ref="A17:C17"/>
    <mergeCell ref="E17:I17"/>
    <mergeCell ref="A18:C18"/>
    <mergeCell ref="E18:I18"/>
    <mergeCell ref="A19:C19"/>
    <mergeCell ref="E19:I19"/>
    <mergeCell ref="A20:C20"/>
    <mergeCell ref="E20:I20"/>
    <mergeCell ref="A21:C21"/>
    <mergeCell ref="E21:I21"/>
    <mergeCell ref="A22:C22"/>
    <mergeCell ref="E22:I22"/>
    <mergeCell ref="A23:C23"/>
    <mergeCell ref="E23:I23"/>
    <mergeCell ref="A24:C24"/>
    <mergeCell ref="E24:I24"/>
    <mergeCell ref="A25:C25"/>
    <mergeCell ref="E25:I25"/>
    <mergeCell ref="A26:C26"/>
    <mergeCell ref="E26:I26"/>
    <mergeCell ref="A27:C27"/>
    <mergeCell ref="E27:I27"/>
    <mergeCell ref="J27:K27"/>
    <mergeCell ref="A28:C28"/>
    <mergeCell ref="E28:J28"/>
    <mergeCell ref="A29:C29"/>
    <mergeCell ref="E29:I29"/>
    <mergeCell ref="A30:C30"/>
    <mergeCell ref="E30:I30"/>
    <mergeCell ref="A31:C31"/>
    <mergeCell ref="E31:I31"/>
    <mergeCell ref="A32:C32"/>
    <mergeCell ref="E32:I32"/>
    <mergeCell ref="A33:C33"/>
    <mergeCell ref="E33:I33"/>
    <mergeCell ref="A34:C34"/>
    <mergeCell ref="E34:I34"/>
    <mergeCell ref="A35:C35"/>
    <mergeCell ref="E35:I35"/>
    <mergeCell ref="A36:C36"/>
    <mergeCell ref="E36:I36"/>
    <mergeCell ref="A37:C37"/>
    <mergeCell ref="E37:I37"/>
    <mergeCell ref="J37:K37"/>
    <mergeCell ref="A38:C38"/>
    <mergeCell ref="E38:J38"/>
    <mergeCell ref="A39:C39"/>
    <mergeCell ref="E39:I39"/>
    <mergeCell ref="A40:I40"/>
    <mergeCell ref="J40:K40"/>
    <mergeCell ref="A43:E43"/>
    <mergeCell ref="A44:E44"/>
    <mergeCell ref="F44:F45"/>
    <mergeCell ref="G44:G45"/>
    <mergeCell ref="H44:H45"/>
    <mergeCell ref="A45:E45"/>
    <mergeCell ref="A46:E46"/>
    <mergeCell ref="H46:H48"/>
    <mergeCell ref="A47:E47"/>
    <mergeCell ref="A48:E48"/>
    <mergeCell ref="A49:E49"/>
    <mergeCell ref="F49:F50"/>
    <mergeCell ref="G49:G50"/>
    <mergeCell ref="H49:H50"/>
    <mergeCell ref="A50:E50"/>
    <mergeCell ref="A51:E51"/>
    <mergeCell ref="F51:F52"/>
    <mergeCell ref="G51:G52"/>
    <mergeCell ref="H51:H52"/>
    <mergeCell ref="A52:E52"/>
    <mergeCell ref="A53:E53"/>
    <mergeCell ref="F53:F54"/>
    <mergeCell ref="G53:G54"/>
    <mergeCell ref="H53:H54"/>
    <mergeCell ref="A54:E54"/>
    <mergeCell ref="A55:E55"/>
    <mergeCell ref="F55:F56"/>
    <mergeCell ref="G55:G56"/>
    <mergeCell ref="H55:H56"/>
    <mergeCell ref="A56:E56"/>
    <mergeCell ref="A57:E57"/>
    <mergeCell ref="F57:F58"/>
    <mergeCell ref="G57:G58"/>
    <mergeCell ref="H57:H58"/>
    <mergeCell ref="A58:E58"/>
    <mergeCell ref="A59:E59"/>
    <mergeCell ref="F59:F60"/>
    <mergeCell ref="G59:G60"/>
    <mergeCell ref="H59:H60"/>
    <mergeCell ref="A60:E60"/>
    <mergeCell ref="A61:E61"/>
    <mergeCell ref="F61:F62"/>
    <mergeCell ref="G61:G62"/>
    <mergeCell ref="H61:H62"/>
    <mergeCell ref="A62:E62"/>
    <mergeCell ref="A65:L65"/>
    <mergeCell ref="A66:L66"/>
    <mergeCell ref="A67:L67"/>
  </mergeCells>
  <pageMargins left="0.147638" right="0.147638" top="0.206693" bottom="0.206693" header="0.0" footer="0.0"/>
  <pageSetup paperSize="9" orientation="portrait"/>
  <rowBreaks count="0" manualBreakCount="0">
    </rowBreaks>
</worksheet>
</file>