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<sst xmlns="http://schemas.openxmlformats.org/spreadsheetml/2006/main" count="56" uniqueCount="56">
  <si>
    <t xml:space="preserve"/>
  </si>
  <si>
    <t xml:space="preserve">QAF037</t>
  </si>
  <si>
    <t xml:space="preserve">U</t>
  </si>
  <si>
    <t xml:space="preserve">Trobada de coberta plana transitable, no ventilada amb canaleta de drenatge amb làmina de poliolefines amb unió termosegellada. Impermeabilització amb làmines de poliolefines.</t>
  </si>
  <si>
    <r>
      <rPr>
        <sz val="8.25"/>
        <color rgb="FF000000"/>
        <rFont val="Arial"/>
        <family val="2"/>
      </rPr>
      <t xml:space="preserve">Trobada de coberta plana transitable, no ventilada, amb enrajolat fix, tipus convencional amb canaleta de drenatge amb làmina de poliolefines amb unió termosegellada, de sortida horitzontal, sistema DryWalk "REVESTECH", de 110 mm d'altura i 3000 mm de longitud, fixada a la superfície suport amb adhesiu cimentós millorat, C2 TE S1, segons UNE-EN 12004, deformable, amb lliscament reduït i temps obert ampliat, color gris, preparada per a rebre la impermeabilització. Inclús peces especials i elements de fixació. El preu no inclou la impermeabilització.</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</si>
  <si>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</si>
  <si>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</si>
  <si>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</si>
  <si>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</si>
  <si>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</si>
  <si>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</si>
  <si>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</si>
  <si>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mt09mcm060a</t>
  </si>
  <si>
    <t xml:space="preserve">kg</t>
  </si>
  <si>
    <t xml:space="preserve">Adhesiu cimentós millorat, C2 TE S1, segons UNE-EN 12004, deformable, amb lliscament reduït i temps obert ampliat, color gris, a base de ciment, àrids de granulometria fina, resines sintètiques i additius especials, amb propietats tixòtropes i de enduriment sense retracció.</t>
  </si>
  <si>
    <t xml:space="preserve">mt15rev350e</t>
  </si>
  <si>
    <t xml:space="preserve">U</t>
  </si>
  <si>
    <t xml:space="preserve">Canaleta de drenatge de ABS amb pendent en el seu interior, DryWalk 110 B-Medio "REVESTECH", de 110 mm d'altura i 1500 mm de longitud, amb suport per a revestiment d'acer inoxidable, làmina impermeabilitzant flexible tipus EVAC Dry50, de 200 mm d'amplada, amb unió termosegellada a els ràfecs de la canaleta de drenatge i kit de fixació.</t>
  </si>
  <si>
    <t xml:space="preserve">mt15rev350f</t>
  </si>
  <si>
    <t xml:space="preserve">U</t>
  </si>
  <si>
    <t xml:space="preserve">Canaleta de drenatge de ABS amb pendent en el seu interior, DryWalk 110 C-Bajo "REVESTECH", de 110 mm d'altura i 1500 mm de longitud, amb suport per a revestiment d'acer inoxidable, làmina impermeabilitzant flexible tipus EVAC Dry50, de 200 mm d'amplada, amb unió termosegellada a els ràfecs de la canaleta de drenatge i kit de fixació.</t>
  </si>
  <si>
    <t xml:space="preserve">mt15rev352b</t>
  </si>
  <si>
    <t xml:space="preserve">U</t>
  </si>
  <si>
    <t xml:space="preserve">Peça per a tancament de ABS per a canaleta de drenatge, DryWalk 110 Cierre "REVESTECH", de 110 mm d'altura, amb làmina impermeabilitzant flexible tipus EVAC Dry50, de 200 mm d'amplada, amb unió termosegellada alràfec de la peça per a tancament i kit de fixació.</t>
  </si>
  <si>
    <t xml:space="preserve">mt15rev353f</t>
  </si>
  <si>
    <t xml:space="preserve">U</t>
  </si>
  <si>
    <t xml:space="preserve">Peça terminal de ABS per a canaleta de drenatge, DryWalk 110 Terminal C-Bajo "REVESTECH", de 110 mm d'altura, amb làmina impermeabilitzant flexible tipus EVAC Dry50, de 200 mm d'amplada, amb unió termosegellada alràfec de la peça terminal i kit de fixació.</t>
  </si>
  <si>
    <t xml:space="preserve">Subtotal materials:</t>
  </si>
  <si>
    <t xml:space="preserve">Mà d'obra</t>
  </si>
  <si>
    <t xml:space="preserve">mo029</t>
  </si>
  <si>
    <t xml:space="preserve">h</t>
  </si>
  <si>
    <t xml:space="preserve">Oficial 1ª aplicador de làmines impermeabilitzants.</t>
  </si>
  <si>
    <t xml:space="preserve">mo067</t>
  </si>
  <si>
    <t xml:space="preserve">h</t>
  </si>
  <si>
    <t xml:space="preserve">Ajudant aplicador de làmines impermeabilitzants.</t>
  </si>
  <si>
    <t xml:space="preserve">mo008</t>
  </si>
  <si>
    <t xml:space="preserve">h</t>
  </si>
  <si>
    <t xml:space="preserve">Oficial 1ª lampista.</t>
  </si>
  <si>
    <t xml:space="preserve">Subtotal mà d'obra:</t>
  </si>
  <si>
    <t xml:space="preserve">Costos directes complementaris</t>
  </si>
  <si>
    <t xml:space="preserve">%</t>
  </si>
  <si>
    <t xml:space="preserve">Costos directes complementaris</t>
  </si>
  <si>
    <t xml:space="preserve">Cost de manteniment decennal: 356,69€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</si>
  <si>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</si>
  <si>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Referència norma UNE i Títol de la norma transposició de norma harmonitzada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</si>
  <si>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</si>
  <si>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</si>
  <si>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</si>
  <si>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UNE-EN 12004:2008/A1:2012</t>
  </si>
  <si>
    <t xml:space="preserve">Adhesivos para baldosas cerámicas. Requisitos, evaluación de la conformidad, clasificación y designación.</t>
  </si>
  <si>
    <t xml:space="preserve">UNE-EN 13956:2013</t>
  </si>
  <si>
    <t xml:space="preserve">1/2+/3/4</t>
  </si>
  <si>
    <t xml:space="preserve">Láminas  f lexibles  para  impermeabilización.  Láminas  plásticas  y  de  caucho  para  impermeabilización  de  cubier tas. Definiciones y características.</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</si>
  <si>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 i inici del període de coexistència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</si>
  <si>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del període de coexistència / entrada en vigor marcat CE</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</si>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</sst>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6.63" customWidth="1"/>
    <col min="4" max="4" width="74.80" customWidth="1"/>
    <col min="5" max="5" width="11.56" customWidth="1"/>
    <col min="6" max="6" width="1.19" customWidth="1"/>
    <col min="7" max="7" width="11.22" customWidth="1"/>
    <col min="8" max="8" width="1.02" customWidth="1"/>
    <col min="9" max="9" width="9.01" customWidth="1"/>
  </cols>
  <sheetData>
    <row r="1" spans="1:1" ht="2.25" thickBot="1" customHeight="1">
      <c r="A1" s="1" t="s">
        <v>0</v>
      </c>
      <c r="B1" s="1"/>
      <c r="C1" s="1"/>
      <c r="D1" s="1"/>
      <c r="E1" s="1"/>
      <c r="F1" s="1"/>
      <c r="G1" s="1"/>
      <c r="H1" s="1"/>
      <c r="I1" s="1"/>
    </row>
    <row r="3" spans="1:9" ht="24.00" thickBot="1" customHeight="1">
      <c r="A3" s="2" t="s">
        <v>1</v>
      </c>
      <c r="B3" s="3" t="s">
        <v>2</v>
      </c>
      <c r="C3" s="2" t="s">
        <v>3</v>
      </c>
      <c r="D3" s="2"/>
      <c r="E3" s="2"/>
      <c r="F3" s="2"/>
      <c r="G3" s="2"/>
      <c r="H3" s="2"/>
      <c r="I3" s="2"/>
    </row>
    <row r="5" spans="1:9" ht="55.50" thickBot="1" customHeight="1">
      <c r="A5" s="5" t="s">
        <v>4</v>
      </c>
      <c r="B5" s="5"/>
      <c r="C5" s="5"/>
      <c r="D5" s="5"/>
      <c r="E5" s="5"/>
      <c r="F5" s="5"/>
      <c r="G5" s="5"/>
      <c r="H5" s="5"/>
      <c r="I5" s="5"/>
    </row>
    <row r="8" spans="1:9" ht="24.00" thickBot="1" customHeight="1">
      <c r="A8" s="6" t="s">
        <v>5</v>
      </c>
      <c r="B8" s="6"/>
      <c r="C8" s="6" t="s">
        <v>6</v>
      </c>
      <c r="D8" s="6" t="s">
        <v>7</v>
      </c>
      <c r="E8" s="7" t="s">
        <v>8</v>
      </c>
      <c r="F8" s="7"/>
      <c r="G8" s="7" t="s">
        <v>9</v>
      </c>
      <c r="H8" s="7" t="s">
        <v>10</v>
      </c>
      <c r="I8" s="7"/>
    </row>
    <row r="9" spans="1:9" ht="13.50" thickBot="1" customHeight="1">
      <c r="A9" s="8">
        <v>1</v>
      </c>
      <c r="B9" s="8"/>
      <c r="C9" s="8"/>
      <c r="D9" s="9" t="s">
        <v>11</v>
      </c>
      <c r="E9" s="9"/>
      <c r="F9" s="9"/>
      <c r="G9" s="8"/>
      <c r="H9" s="8"/>
      <c r="I9" s="8"/>
    </row>
    <row r="10" spans="1:9" ht="45.00" thickBot="1" customHeight="1">
      <c r="A10" s="1" t="s">
        <v>12</v>
      </c>
      <c r="B10" s="1"/>
      <c r="C10" s="10" t="s">
        <v>13</v>
      </c>
      <c r="D10" s="1" t="s">
        <v>14</v>
      </c>
      <c r="E10" s="11">
        <v>1.35</v>
      </c>
      <c r="F10" s="11"/>
      <c r="G10" s="12">
        <v>0.95</v>
      </c>
      <c r="H10" s="12">
        <f ca="1">ROUND(INDIRECT(ADDRESS(ROW()+(0), COLUMN()+(-3), 1))*INDIRECT(ADDRESS(ROW()+(0), COLUMN()+(-1), 1)), 2)</f>
        <v>1.28</v>
      </c>
      <c r="I10" s="12"/>
    </row>
    <row r="11" spans="1:9" ht="55.50" thickBot="1" customHeight="1">
      <c r="A11" s="1" t="s">
        <v>15</v>
      </c>
      <c r="B11" s="1"/>
      <c r="C11" s="10" t="s">
        <v>16</v>
      </c>
      <c r="D11" s="1" t="s">
        <v>17</v>
      </c>
      <c r="E11" s="11">
        <v>1</v>
      </c>
      <c r="F11" s="11"/>
      <c r="G11" s="12">
        <v>368</v>
      </c>
      <c r="H11" s="12">
        <f ca="1">ROUND(INDIRECT(ADDRESS(ROW()+(0), COLUMN()+(-3), 1))*INDIRECT(ADDRESS(ROW()+(0), COLUMN()+(-1), 1)), 2)</f>
        <v>368</v>
      </c>
      <c r="I11" s="12"/>
    </row>
    <row r="12" spans="1:9" ht="55.50" thickBot="1" customHeight="1">
      <c r="A12" s="1" t="s">
        <v>18</v>
      </c>
      <c r="B12" s="1"/>
      <c r="C12" s="10" t="s">
        <v>19</v>
      </c>
      <c r="D12" s="1" t="s">
        <v>20</v>
      </c>
      <c r="E12" s="11">
        <v>1</v>
      </c>
      <c r="F12" s="11"/>
      <c r="G12" s="12">
        <v>368</v>
      </c>
      <c r="H12" s="12">
        <f ca="1">ROUND(INDIRECT(ADDRESS(ROW()+(0), COLUMN()+(-3), 1))*INDIRECT(ADDRESS(ROW()+(0), COLUMN()+(-1), 1)), 2)</f>
        <v>368</v>
      </c>
      <c r="I12" s="12"/>
    </row>
    <row r="13" spans="1:9" ht="45.00" thickBot="1" customHeight="1">
      <c r="A13" s="1" t="s">
        <v>21</v>
      </c>
      <c r="B13" s="1"/>
      <c r="C13" s="10" t="s">
        <v>22</v>
      </c>
      <c r="D13" s="1" t="s">
        <v>23</v>
      </c>
      <c r="E13" s="11">
        <v>1</v>
      </c>
      <c r="F13" s="11"/>
      <c r="G13" s="12">
        <v>44.5</v>
      </c>
      <c r="H13" s="12">
        <f ca="1">ROUND(INDIRECT(ADDRESS(ROW()+(0), COLUMN()+(-3), 1))*INDIRECT(ADDRESS(ROW()+(0), COLUMN()+(-1), 1)), 2)</f>
        <v>44.5</v>
      </c>
      <c r="I13" s="12"/>
    </row>
    <row r="14" spans="1:9" ht="45.00" thickBot="1" customHeight="1">
      <c r="A14" s="1" t="s">
        <v>24</v>
      </c>
      <c r="B14" s="1"/>
      <c r="C14" s="10" t="s">
        <v>25</v>
      </c>
      <c r="D14" s="1" t="s">
        <v>26</v>
      </c>
      <c r="E14" s="13">
        <v>1</v>
      </c>
      <c r="F14" s="13"/>
      <c r="G14" s="14">
        <v>44.5</v>
      </c>
      <c r="H14" s="14">
        <f ca="1">ROUND(INDIRECT(ADDRESS(ROW()+(0), COLUMN()+(-3), 1))*INDIRECT(ADDRESS(ROW()+(0), COLUMN()+(-1), 1)), 2)</f>
        <v>44.5</v>
      </c>
      <c r="I14" s="14"/>
    </row>
    <row r="15" spans="1:9" ht="13.50" thickBot="1" customHeight="1">
      <c r="A15" s="15"/>
      <c r="B15" s="15"/>
      <c r="C15" s="15"/>
      <c r="D15" s="15"/>
      <c r="E15" s="9" t="s">
        <v>27</v>
      </c>
      <c r="F15" s="9"/>
      <c r="G15" s="9"/>
      <c r="H15" s="17">
        <f ca="1">ROUND(SUM(INDIRECT(ADDRESS(ROW()+(-1), COLUMN()+(0), 1)),INDIRECT(ADDRESS(ROW()+(-2), COLUMN()+(0), 1)),INDIRECT(ADDRESS(ROW()+(-3), COLUMN()+(0), 1)),INDIRECT(ADDRESS(ROW()+(-4), COLUMN()+(0), 1)),INDIRECT(ADDRESS(ROW()+(-5), COLUMN()+(0), 1))), 2)</f>
        <v>826.28</v>
      </c>
      <c r="I15" s="17"/>
    </row>
    <row r="16" spans="1:9" ht="13.50" thickBot="1" customHeight="1">
      <c r="A16" s="15">
        <v>2</v>
      </c>
      <c r="B16" s="15"/>
      <c r="C16" s="15"/>
      <c r="D16" s="18" t="s">
        <v>28</v>
      </c>
      <c r="E16" s="18"/>
      <c r="F16" s="18"/>
      <c r="G16" s="15"/>
      <c r="H16" s="15"/>
      <c r="I16" s="15"/>
    </row>
    <row r="17" spans="1:9" ht="13.50" thickBot="1" customHeight="1">
      <c r="A17" s="1" t="s">
        <v>29</v>
      </c>
      <c r="B17" s="1"/>
      <c r="C17" s="10" t="s">
        <v>30</v>
      </c>
      <c r="D17" s="1" t="s">
        <v>31</v>
      </c>
      <c r="E17" s="11">
        <v>0.354</v>
      </c>
      <c r="F17" s="11"/>
      <c r="G17" s="12">
        <v>24.51</v>
      </c>
      <c r="H17" s="12">
        <f ca="1">ROUND(INDIRECT(ADDRESS(ROW()+(0), COLUMN()+(-3), 1))*INDIRECT(ADDRESS(ROW()+(0), COLUMN()+(-1), 1)), 2)</f>
        <v>8.68</v>
      </c>
      <c r="I17" s="12"/>
    </row>
    <row r="18" spans="1:9" ht="13.50" thickBot="1" customHeight="1">
      <c r="A18" s="1" t="s">
        <v>32</v>
      </c>
      <c r="B18" s="1"/>
      <c r="C18" s="10" t="s">
        <v>33</v>
      </c>
      <c r="D18" s="1" t="s">
        <v>34</v>
      </c>
      <c r="E18" s="11">
        <v>0.354</v>
      </c>
      <c r="F18" s="11"/>
      <c r="G18" s="12">
        <v>21.77</v>
      </c>
      <c r="H18" s="12">
        <f ca="1">ROUND(INDIRECT(ADDRESS(ROW()+(0), COLUMN()+(-3), 1))*INDIRECT(ADDRESS(ROW()+(0), COLUMN()+(-1), 1)), 2)</f>
        <v>7.71</v>
      </c>
      <c r="I18" s="12"/>
    </row>
    <row r="19" spans="1:9" ht="13.50" thickBot="1" customHeight="1">
      <c r="A19" s="1" t="s">
        <v>35</v>
      </c>
      <c r="B19" s="1"/>
      <c r="C19" s="10" t="s">
        <v>36</v>
      </c>
      <c r="D19" s="1" t="s">
        <v>37</v>
      </c>
      <c r="E19" s="13">
        <v>0.405</v>
      </c>
      <c r="F19" s="13"/>
      <c r="G19" s="14">
        <v>25.32</v>
      </c>
      <c r="H19" s="14">
        <f ca="1">ROUND(INDIRECT(ADDRESS(ROW()+(0), COLUMN()+(-3), 1))*INDIRECT(ADDRESS(ROW()+(0), COLUMN()+(-1), 1)), 2)</f>
        <v>10.25</v>
      </c>
      <c r="I19" s="14"/>
    </row>
    <row r="20" spans="1:9" ht="13.50" thickBot="1" customHeight="1">
      <c r="A20" s="15"/>
      <c r="B20" s="15"/>
      <c r="C20" s="15"/>
      <c r="D20" s="15"/>
      <c r="E20" s="9" t="s">
        <v>38</v>
      </c>
      <c r="F20" s="9"/>
      <c r="G20" s="9"/>
      <c r="H20" s="17">
        <f ca="1">ROUND(SUM(INDIRECT(ADDRESS(ROW()+(-1), COLUMN()+(0), 1)),INDIRECT(ADDRESS(ROW()+(-2), COLUMN()+(0), 1)),INDIRECT(ADDRESS(ROW()+(-3), COLUMN()+(0), 1))), 2)</f>
        <v>26.64</v>
      </c>
      <c r="I20" s="17"/>
    </row>
    <row r="21" spans="1:9" ht="13.50" thickBot="1" customHeight="1">
      <c r="A21" s="15">
        <v>3</v>
      </c>
      <c r="B21" s="15"/>
      <c r="C21" s="15"/>
      <c r="D21" s="18" t="s">
        <v>39</v>
      </c>
      <c r="E21" s="18"/>
      <c r="F21" s="18"/>
      <c r="G21" s="15"/>
      <c r="H21" s="15"/>
      <c r="I21" s="15"/>
    </row>
    <row r="22" spans="1:9" ht="13.50" thickBot="1" customHeight="1">
      <c r="A22" s="19"/>
      <c r="B22" s="19"/>
      <c r="C22" s="20" t="s">
        <v>40</v>
      </c>
      <c r="D22" s="19" t="s">
        <v>41</v>
      </c>
      <c r="E22" s="13">
        <v>2</v>
      </c>
      <c r="F22" s="13"/>
      <c r="G22" s="14">
        <f ca="1">ROUND(SUM(INDIRECT(ADDRESS(ROW()+(-2), COLUMN()+(1), 1)),INDIRECT(ADDRESS(ROW()+(-7), COLUMN()+(1), 1))), 2)</f>
        <v>852.92</v>
      </c>
      <c r="H22" s="14">
        <f ca="1">ROUND(INDIRECT(ADDRESS(ROW()+(0), COLUMN()+(-3), 1))*INDIRECT(ADDRESS(ROW()+(0), COLUMN()+(-1), 1))/100, 2)</f>
        <v>17.06</v>
      </c>
      <c r="I22" s="14"/>
    </row>
    <row r="23" spans="1:9" ht="13.50" thickBot="1" customHeight="1">
      <c r="A23" s="21" t="s">
        <v>42</v>
      </c>
      <c r="B23" s="21"/>
      <c r="C23" s="22"/>
      <c r="D23" s="23"/>
      <c r="E23" s="24" t="s">
        <v>43</v>
      </c>
      <c r="F23" s="24"/>
      <c r="G23" s="25"/>
      <c r="H23" s="26">
        <f ca="1">ROUND(SUM(INDIRECT(ADDRESS(ROW()+(-1), COLUMN()+(0), 1)),INDIRECT(ADDRESS(ROW()+(-3), COLUMN()+(0), 1)),INDIRECT(ADDRESS(ROW()+(-8), COLUMN()+(0), 1))), 2)</f>
        <v>869.98</v>
      </c>
      <c r="I23" s="26"/>
    </row>
    <row r="26" spans="1:9" ht="13.50" thickBot="1" customHeight="1">
      <c r="A26" s="27" t="s">
        <v>44</v>
      </c>
      <c r="B26" s="27"/>
      <c r="C26" s="27"/>
      <c r="D26" s="27"/>
      <c r="E26" s="27" t="s">
        <v>45</v>
      </c>
      <c r="F26" s="27" t="s">
        <v>46</v>
      </c>
      <c r="G26" s="27"/>
      <c r="H26" s="27"/>
      <c r="I26" s="27" t="s">
        <v>47</v>
      </c>
    </row>
    <row r="27" spans="1:9" ht="13.50" thickBot="1" customHeight="1">
      <c r="A27" s="28" t="s">
        <v>48</v>
      </c>
      <c r="B27" s="28"/>
      <c r="C27" s="28"/>
      <c r="D27" s="28"/>
      <c r="E27" s="29">
        <v>142013</v>
      </c>
      <c r="F27" s="29">
        <v>172013</v>
      </c>
      <c r="G27" s="29"/>
      <c r="H27" s="29"/>
      <c r="I27" s="29">
        <v>3</v>
      </c>
    </row>
    <row r="28" spans="1:9" ht="13.50" thickBot="1" customHeight="1">
      <c r="A28" s="30" t="s">
        <v>49</v>
      </c>
      <c r="B28" s="30"/>
      <c r="C28" s="30"/>
      <c r="D28" s="30"/>
      <c r="E28" s="31"/>
      <c r="F28" s="31"/>
      <c r="G28" s="31"/>
      <c r="H28" s="31"/>
      <c r="I28" s="31"/>
    </row>
    <row r="29" spans="1:9" ht="13.50" thickBot="1" customHeight="1">
      <c r="A29" s="28" t="s">
        <v>50</v>
      </c>
      <c r="B29" s="28"/>
      <c r="C29" s="28"/>
      <c r="D29" s="28"/>
      <c r="E29" s="29">
        <v>1.10201e+006</v>
      </c>
      <c r="F29" s="29">
        <v>1.10201e+006</v>
      </c>
      <c r="G29" s="29"/>
      <c r="H29" s="29"/>
      <c r="I29" s="29" t="s">
        <v>51</v>
      </c>
    </row>
    <row r="30" spans="1:9" ht="24.00" thickBot="1" customHeight="1">
      <c r="A30" s="30" t="s">
        <v>52</v>
      </c>
      <c r="B30" s="30"/>
      <c r="C30" s="30"/>
      <c r="D30" s="30"/>
      <c r="E30" s="31"/>
      <c r="F30" s="31"/>
      <c r="G30" s="31"/>
      <c r="H30" s="31"/>
      <c r="I30" s="31"/>
    </row>
    <row r="33" spans="1:1" ht="33.75" thickBot="1" customHeight="1">
      <c r="A33" s="1" t="s">
        <v>53</v>
      </c>
      <c r="B33" s="1"/>
      <c r="C33" s="1"/>
      <c r="D33" s="1"/>
      <c r="E33" s="1"/>
      <c r="F33" s="1"/>
      <c r="G33" s="1"/>
      <c r="H33" s="1"/>
      <c r="I33" s="1"/>
    </row>
    <row r="34" spans="1:1" ht="33.75" thickBot="1" customHeight="1">
      <c r="A34" s="1" t="s">
        <v>54</v>
      </c>
      <c r="B34" s="1"/>
      <c r="C34" s="1"/>
      <c r="D34" s="1"/>
      <c r="E34" s="1"/>
      <c r="F34" s="1"/>
      <c r="G34" s="1"/>
      <c r="H34" s="1"/>
      <c r="I34" s="1"/>
    </row>
    <row r="35" spans="1:1" ht="33.75" thickBot="1" customHeight="1">
      <c r="A35" s="1" t="s">
        <v>55</v>
      </c>
      <c r="B35" s="1"/>
      <c r="C35" s="1"/>
      <c r="D35" s="1"/>
      <c r="E35" s="1"/>
      <c r="F35" s="1"/>
      <c r="G35" s="1"/>
      <c r="H35" s="1"/>
      <c r="I35" s="1"/>
    </row>
  </sheetData>
  <mergeCells count="66">
    <mergeCell ref="A1:I1"/>
    <mergeCell ref="C3:I3"/>
    <mergeCell ref="A5:I5"/>
    <mergeCell ref="A8:B8"/>
    <mergeCell ref="E8:F8"/>
    <mergeCell ref="H8:I8"/>
    <mergeCell ref="A9:B9"/>
    <mergeCell ref="D9:F9"/>
    <mergeCell ref="H9:I9"/>
    <mergeCell ref="A10:B10"/>
    <mergeCell ref="E10:F10"/>
    <mergeCell ref="H10:I10"/>
    <mergeCell ref="A11:B11"/>
    <mergeCell ref="E11:F11"/>
    <mergeCell ref="H11:I11"/>
    <mergeCell ref="A12:B12"/>
    <mergeCell ref="E12:F12"/>
    <mergeCell ref="H12:I12"/>
    <mergeCell ref="A13:B13"/>
    <mergeCell ref="E13:F13"/>
    <mergeCell ref="H13:I13"/>
    <mergeCell ref="A14:B14"/>
    <mergeCell ref="E14:F14"/>
    <mergeCell ref="H14:I14"/>
    <mergeCell ref="A15:B15"/>
    <mergeCell ref="E15:G15"/>
    <mergeCell ref="H15:I15"/>
    <mergeCell ref="A16:B16"/>
    <mergeCell ref="D16:F16"/>
    <mergeCell ref="H16:I16"/>
    <mergeCell ref="A17:B17"/>
    <mergeCell ref="E17:F17"/>
    <mergeCell ref="H17:I17"/>
    <mergeCell ref="A18:B18"/>
    <mergeCell ref="E18:F18"/>
    <mergeCell ref="H18:I18"/>
    <mergeCell ref="A19:B19"/>
    <mergeCell ref="E19:F19"/>
    <mergeCell ref="H19:I19"/>
    <mergeCell ref="A20:B20"/>
    <mergeCell ref="E20:G20"/>
    <mergeCell ref="H20:I20"/>
    <mergeCell ref="A21:B21"/>
    <mergeCell ref="D21:F21"/>
    <mergeCell ref="H21:I21"/>
    <mergeCell ref="A22:B22"/>
    <mergeCell ref="E22:F22"/>
    <mergeCell ref="H22:I22"/>
    <mergeCell ref="A23:D23"/>
    <mergeCell ref="E23:G23"/>
    <mergeCell ref="H23:I23"/>
    <mergeCell ref="A26:D26"/>
    <mergeCell ref="F26:H26"/>
    <mergeCell ref="A27:D27"/>
    <mergeCell ref="E27:E28"/>
    <mergeCell ref="F27:H28"/>
    <mergeCell ref="I27:I28"/>
    <mergeCell ref="A28:D28"/>
    <mergeCell ref="A29:D29"/>
    <mergeCell ref="E29:E30"/>
    <mergeCell ref="F29:H30"/>
    <mergeCell ref="I29:I30"/>
    <mergeCell ref="A30:D30"/>
    <mergeCell ref="A33:I33"/>
    <mergeCell ref="A34:I34"/>
    <mergeCell ref="A35:I35"/>
  </mergeCells>
  <pageMargins left="0.147638" right="0.147638" top="0.206693" bottom="0.206693" header="0.0" footer="0.0"/>
  <pageSetup paperSize="9" orientation="portrait"/>
  <rowBreaks count="0" manualBreakCount="0">
    </rowBreaks>
</worksheet>
</file>