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<sst xmlns="http://schemas.openxmlformats.org/spreadsheetml/2006/main" count="123" uniqueCount="123">
  <si>
    <t xml:space="preserve"/>
  </si>
  <si>
    <t xml:space="preserve">QAD030</t>
  </si>
  <si>
    <t xml:space="preserve">m²</t>
  </si>
  <si>
    <t xml:space="preserve">Coberta plana transitable, no ventilada, amb enrajolat fix, tipus convencional, per a ús esportiu. Impermeabilització amb làmines de poliolefines, tipus monocapa.</t>
  </si>
  <si>
    <r>
      <rPr>
        <sz val="8.25"/>
        <color rgb="FF000000"/>
        <rFont val="Arial"/>
        <family val="2"/>
      </rPr>
      <t xml:space="preserve">Coberta plana transitable, no ventilada, amb enrajolat fix, tipus convencional, pendent del 1% al 5%, per a ús esportiu. FORMACIÓ DE PENDENTS: mitjançant vorada de tremujals, aiguafons i juntes amb mestres de maó ceràmic buit doble i capa d'argila expandida, abocada en sec i consolidada en la seva superfície amb beurada de ciment, proporcionant una resistència a compressió de 1 MPa i con una conductivitat tèrmica de 0,087 W/(mK), amb espessor medi de 10 cm; amb capa de regularització de morter de ciment, industrial, M-5 de 4 cm d'espessor, acabat remolinat; BARRERA DE VAPOR: film de polietilè; AÏLLAMENT TÈRMIC: panell rígid de poliestirè extrudit, de superfície llisa i mecanitzat lateral de mitja mossa, de 50 mm d'espessor, resistència a compressió &gt;= 300 kPa; CAPA SEPARADORA SOTA CAPA DE REFORÇ: geotèxtil no teixit compost per fibres de polièster unides per tiretes, (150 g/m²); CAPA DE REFORÇ: morter de ciment CEM II/B-P 32,5 N tipus M-10 de 4 cm d'espessor; IMPERMEABILITZACIÓ: tipus monocapa, adherida, formada per una làmina impermeabilitzant flexible tipus EVAC, Dry80 30 "REVESTECH", composta d'un doble full de poliolefina termoplàstica amb acetat de vinil etilè, amb ambdues cares revestides de fibres de polièster no teixides, de 0,8 mm d'espessor i 625 g/m², fixada al suport en tota la seva superfície mitjançant adhesiu cimentós millorat, deformable i tixòtrop C2 TE S1, junts amb banda de reforç Dry50 Banda 13x5 "REVESTECH" fixada amb adhesiu Seal Plus "REVESTECH", i cavalcaments fixats amb adhesiu Seal Plus "REVESTECH"; CAPA DE PROTECCIÓ: revestiment continu sintètic, format per l'aplicació successiva d'una capa de morter epoxi bicomponent, abrasió Taber en sec &lt; 0,2 g i rendiment aproximat de 0,80 kg/m²; dues capes de morter bicomponent a base de resines acrílic-epoxi, abrasió Taber en sec &lt; 0,2 g i rendiment aproximat de 0,4 kg/m² per capa; i una capa de segellat amb pintura bicomponent a base de resines acrílic-epoxi, abrasió Taber en sec &lt; 0,2 g, viscositat &gt; 40 poises i rendiment aproximat de 0,2 kg/m²; esteses a mà mitjançant rastres de banda de goma en capes uniformes amb un espessor total aproximat de 1,0 mm, col·locat sobre base de formigó HA-25/B/20/XC2 de 10 cm de gruix, armat amb malla electrosoldada ME 15x15 Ø 5-5 B 500 T 6x2,20 UNE-EN 10080. El preu no inclou l'execució i el segellat dels junts ni l'execució d'acabats en les trobades amb paraments i desaigües.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</si>
  <si>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</si>
  <si>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</si>
  <si>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</si>
  <si>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</si>
  <si>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</si>
  <si>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</si>
  <si>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</si>
  <si>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mt04lcc010c</t>
  </si>
  <si>
    <t xml:space="preserve">U</t>
  </si>
  <si>
    <t xml:space="preserve">Maó ceràmic buit (totxana), per revestir, 29x14x9 cm, per a ús en fàbrica protegida (peça P), densitat 805 kg/m³, segons UNE-EN 771-1.</t>
  </si>
  <si>
    <t xml:space="preserve">mt01arl030a</t>
  </si>
  <si>
    <t xml:space="preserve">m³</t>
  </si>
  <si>
    <t xml:space="preserve">Argila expandida, subministrada en sacs, segons UNE-EN 13055-1.</t>
  </si>
  <si>
    <t xml:space="preserve">mt09lec020b</t>
  </si>
  <si>
    <t xml:space="preserve">m³</t>
  </si>
  <si>
    <t xml:space="preserve">Beurada de ciment CEM II/B-P 32,5 N 1/3.</t>
  </si>
  <si>
    <t xml:space="preserve">mt16pea020b</t>
  </si>
  <si>
    <t xml:space="preserve">m²</t>
  </si>
  <si>
    <t xml:space="preserve">Panell rígid de poliestirè expandit, segons UNE-EN 13163, mecanitzat lateral recte, de 20 mm d'espessor, resistència tèrmica 0,55 m²K/W, conductivitat tèrmica 0,036 W/(mK), per junta de dilatació.</t>
  </si>
  <si>
    <t xml:space="preserve">mt08aaa010a</t>
  </si>
  <si>
    <t xml:space="preserve">m³</t>
  </si>
  <si>
    <t xml:space="preserve">Aigua.</t>
  </si>
  <si>
    <t xml:space="preserve">mt09mif010ca</t>
  </si>
  <si>
    <t xml:space="preserve">t</t>
  </si>
  <si>
    <t xml:space="preserve">Morter industrial per a obra de paleta, de ciment, color gris, categoria M-5 (resistència a compressió 5 N/mm²), subministrat en sacs, segons UNE-EN 998-2.</t>
  </si>
  <si>
    <t xml:space="preserve">mt15var010a</t>
  </si>
  <si>
    <t xml:space="preserve">m²</t>
  </si>
  <si>
    <t xml:space="preserve">Barrera de vapor de film de polietilè de baixa densitat (LDPE), de 0,1 mm d'espessor i 100 g/m² de massa superficial.</t>
  </si>
  <si>
    <t xml:space="preserve">mt16pxa010abq</t>
  </si>
  <si>
    <t xml:space="preserve">m²</t>
  </si>
  <si>
    <t xml:space="preserve">Panell rígid de poliestirè extrudit, segons UNE-EN 13164, de superfície llisa i mecanitzat lateral de mitja mossa, de 50 mm d'espessor, resistència a compressió &gt;= 300 kPa, resistència tèrmica 1,5 m²K/W, conductivitat tèrmica 0,033 W/(mK), Euroclasse E de reacció al foc segons UNE-EN 13501-1, amb codi de designació XPS-EN 13164-T1-CS(10/Y)300-DS(70,90)-DLT(2)5-CC(2/1,5/50)125-WL(T)0,7-WD(V)3-FTCD1.</t>
  </si>
  <si>
    <t xml:space="preserve">mt14gsa020bc</t>
  </si>
  <si>
    <t xml:space="preserve">m²</t>
  </si>
  <si>
    <t xml:space="preserve">Geotèxtil no teixit compost per fibres de polièster unides per tiretes, amb una resistència a la tracció longitudinal de 1,88 kN/m, una resistència a la tracció transversal de 1,49 kN/m, una obertura de con a l'assaig de perforació dinàmica segons UNE-EN ISO 13433 inferior a 40 mm, resistència CBR a punxonament 0,3 kN i una massa superficial de 150 g/m², segons UNE-EN 13252.</t>
  </si>
  <si>
    <t xml:space="preserve">mt09mor010e</t>
  </si>
  <si>
    <t xml:space="preserve">m³</t>
  </si>
  <si>
    <t xml:space="preserve">Morter de ciment CEM II/B-P 32,5 N tipus M-10, confeccionat en obra con 380 kg/m³ de ciment i una proporció en volum 1/4.</t>
  </si>
  <si>
    <t xml:space="preserve">mt09mcm060a</t>
  </si>
  <si>
    <t xml:space="preserve">kg</t>
  </si>
  <si>
    <t xml:space="preserve">Adhesiu cimentós millorat, C2 TE S1, segons UNE-EN 12004, deformable, amb lliscament reduït i temps obert ampliat, color gris, a base de ciment, àrids de granulometria fina, resines sintètiques i additius especials, amb propietats tixòtropes i de enduriment sense retracció.</t>
  </si>
  <si>
    <t xml:space="preserve">mt15rev010F</t>
  </si>
  <si>
    <t xml:space="preserve">m²</t>
  </si>
  <si>
    <t xml:space="preserve">Làmina impermeabilitzant flexible tipus EVAC, Dry80 30 "REVESTECH", composta d'un doble full de poliolefina termoplàstica amb acetat de vinil etilè, amb ambdues cares revestides de fibres de polièster no teixides, de 0,8 mm d'espessor i 625 g/m², subministrada en rotllos de 1,5 m d'amplada i 30 m de longitud, segons UNE-EN 13956.</t>
  </si>
  <si>
    <t xml:space="preserve">mt15rev170c</t>
  </si>
  <si>
    <t xml:space="preserve">kg</t>
  </si>
  <si>
    <t xml:space="preserve">Adhesiu a base de poliuretà, Seal Plus "REVESTECH", color marró, per la closa de juntes.</t>
  </si>
  <si>
    <t xml:space="preserve">mt07ame010b</t>
  </si>
  <si>
    <t xml:space="preserve">m²</t>
  </si>
  <si>
    <t xml:space="preserve">Malla electrosoldada ME 15x15 Ø 5-5 B 500 T 6x2,20 UNE-EN 10080.</t>
  </si>
  <si>
    <t xml:space="preserve">mt10haf010ctmu</t>
  </si>
  <si>
    <t xml:space="preserve">m³</t>
  </si>
  <si>
    <t xml:space="preserve">Formigó HA-25/B/20/XC2, fabricat en central.</t>
  </si>
  <si>
    <t xml:space="preserve">mt47adc010a</t>
  </si>
  <si>
    <t xml:space="preserve">kg</t>
  </si>
  <si>
    <t xml:space="preserve">Morter epoxi bicomponent.</t>
  </si>
  <si>
    <t xml:space="preserve">mt47adc020a</t>
  </si>
  <si>
    <t xml:space="preserve">kg</t>
  </si>
  <si>
    <t xml:space="preserve">Morter bicomponent a base de resines acrílic-epoxi.</t>
  </si>
  <si>
    <t xml:space="preserve">mt27pij030a</t>
  </si>
  <si>
    <t xml:space="preserve">kg</t>
  </si>
  <si>
    <t xml:space="preserve">Pintura bicomponent a base de resines acrílic-epoxi.</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</si>
  <si>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</si>
  <si>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</si>
  <si>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</si>
  <si>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</si>
  <si>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</si>
  <si>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</si>
  <si>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</si>
  <si>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</si>
  <si>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mo029</t>
  </si>
  <si>
    <t xml:space="preserve">h</t>
  </si>
  <si>
    <t xml:space="preserve">Oficial 1ª aplicador de làmines impermeabilitzants.</t>
  </si>
  <si>
    <t xml:space="preserve">mo067</t>
  </si>
  <si>
    <t xml:space="preserve">h</t>
  </si>
  <si>
    <t xml:space="preserve">Ajudant aplicador de làmines impermeabilitzants.</t>
  </si>
  <si>
    <t xml:space="preserve">mo054</t>
  </si>
  <si>
    <t xml:space="preserve">h</t>
  </si>
  <si>
    <t xml:space="preserve">Oficial 1ª muntador d'aïllaments.</t>
  </si>
  <si>
    <t xml:space="preserve">mo101</t>
  </si>
  <si>
    <t xml:space="preserve">h</t>
  </si>
  <si>
    <t xml:space="preserve">Ajudant muntador d'aïllaments.</t>
  </si>
  <si>
    <t xml:space="preserve">Subtotal mà d'obra:</t>
  </si>
  <si>
    <t xml:space="preserve">Costos directes complementaris</t>
  </si>
  <si>
    <t xml:space="preserve">%</t>
  </si>
  <si>
    <t xml:space="preserve">Costos directes complementaris</t>
  </si>
  <si>
    <t xml:space="preserve">Cost de manteniment decennal: 42,95€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</si>
  <si>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</si>
  <si>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</si>
  <si>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</si>
  <si>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</si>
  <si>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</si>
  <si>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</si>
  <si>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</si>
  <si>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</si>
  <si>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13055-1:2002</t>
  </si>
  <si>
    <t xml:space="preserve">2+/4</t>
  </si>
  <si>
    <t xml:space="preserve">Áridos ligeros. Parte 1: Áridos ligeros para hormigón, mortero e inyectado.</t>
  </si>
  <si>
    <t xml:space="preserve">EN  13055-1:2002/AC:2004</t>
  </si>
  <si>
    <t xml:space="preserve">EN  13163:2012+A1:2015</t>
  </si>
  <si>
    <t xml:space="preserve">1/3/4</t>
  </si>
  <si>
    <t xml:space="preserve">Productos aislantes térmicos para aplicaciones en la edificación. Productos manufacturados de poliestireno expandido (EPS). Especificación.</t>
  </si>
  <si>
    <t xml:space="preserve">EN  998-2:2016</t>
  </si>
  <si>
    <t xml:space="preserve">2+/4</t>
  </si>
  <si>
    <t xml:space="preserve">Especificaciones de los morteros para albañilería. Parte 2: Morteros para albañilería</t>
  </si>
  <si>
    <t xml:space="preserve">EN  13164:2012+A1:2015</t>
  </si>
  <si>
    <t xml:space="preserve">1/3/4</t>
  </si>
  <si>
    <t xml:space="preserve">Productos aislantes térmicos para aplicaciones en la edificación. Productos manufacturados de poliestireno extruido (XPS). Especificación.</t>
  </si>
  <si>
    <t xml:space="preserve">EN  13252:2016</t>
  </si>
  <si>
    <t xml:space="preserve">2+/4</t>
  </si>
  <si>
    <t xml:space="preserve">Geotextiles y productos relacionados. Características requeridas para su uso en sistemas de drenaje.</t>
  </si>
  <si>
    <t xml:space="preserve">EN  12004:2007+A1:2012</t>
  </si>
  <si>
    <t xml:space="preserve">Adhesivos para baldosas cerámicas. Requisitos, evaluación de la conformidad, clasificación y designación.</t>
  </si>
  <si>
    <t xml:space="preserve">EN  13956:2012</t>
  </si>
  <si>
    <t xml:space="preserve">1/2+/3/4</t>
  </si>
  <si>
    <t xml:space="preserve">Láminas flexibles para impermeabilización. Láminas plásticas y de caucho para impermeabilización de cubiertas. Definiciones y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</si>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</sst>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6.97" customWidth="1"/>
    <col min="4" max="4" width="72.93" customWidth="1"/>
    <col min="5" max="5" width="1.02" customWidth="1"/>
    <col min="6" max="6" width="10.71" customWidth="1"/>
    <col min="7" max="7" width="2.04" customWidth="1"/>
    <col min="8" max="8" width="11.22" customWidth="1"/>
    <col min="9" max="9" width="9.01" customWidth="1"/>
  </cols>
  <sheetData>
    <row r="1" spans="1:1" ht="2.25" thickBot="1" customHeight="1">
      <c r="A1" s="1" t="s">
        <v>0</v>
      </c>
      <c r="B1" s="1"/>
      <c r="C1" s="1"/>
      <c r="D1" s="1"/>
      <c r="E1" s="1"/>
      <c r="F1" s="1"/>
      <c r="G1" s="1"/>
      <c r="H1" s="1"/>
      <c r="I1" s="1"/>
    </row>
    <row r="3" spans="1:9" ht="24.00" thickBot="1" customHeight="1">
      <c r="A3" s="2" t="s">
        <v>1</v>
      </c>
      <c r="B3" s="3" t="s">
        <v>2</v>
      </c>
      <c r="C3" s="2" t="s">
        <v>3</v>
      </c>
      <c r="D3" s="2"/>
      <c r="E3" s="2"/>
      <c r="F3" s="2"/>
      <c r="G3" s="2"/>
      <c r="H3" s="2"/>
      <c r="I3" s="2"/>
    </row>
    <row r="5" spans="1:9" ht="192.0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24.00" thickBot="1" customHeight="1">
      <c r="A10" s="1" t="s">
        <v>12</v>
      </c>
      <c r="B10" s="1"/>
      <c r="C10" s="10" t="s">
        <v>13</v>
      </c>
      <c r="D10" s="1" t="s">
        <v>14</v>
      </c>
      <c r="E10" s="1"/>
      <c r="F10" s="11">
        <v>3</v>
      </c>
      <c r="G10" s="11"/>
      <c r="H10" s="12">
        <v>0.35</v>
      </c>
      <c r="I10" s="12">
        <f ca="1">ROUND(INDIRECT(ADDRESS(ROW()+(0), COLUMN()+(-3), 1))*INDIRECT(ADDRESS(ROW()+(0), COLUMN()+(-1), 1)), 2)</f>
        <v>1.05</v>
      </c>
    </row>
    <row r="11" spans="1:9" ht="13.50" thickBot="1" customHeight="1">
      <c r="A11" s="1" t="s">
        <v>15</v>
      </c>
      <c r="B11" s="1"/>
      <c r="C11" s="10" t="s">
        <v>16</v>
      </c>
      <c r="D11" s="1" t="s">
        <v>17</v>
      </c>
      <c r="E11" s="1"/>
      <c r="F11" s="11">
        <v>0.1</v>
      </c>
      <c r="G11" s="11"/>
      <c r="H11" s="12">
        <v>144.49</v>
      </c>
      <c r="I11" s="12">
        <f ca="1">ROUND(INDIRECT(ADDRESS(ROW()+(0), COLUMN()+(-3), 1))*INDIRECT(ADDRESS(ROW()+(0), COLUMN()+(-1), 1)), 2)</f>
        <v>14.45</v>
      </c>
    </row>
    <row r="12" spans="1:9" ht="13.50" thickBot="1" customHeight="1">
      <c r="A12" s="1" t="s">
        <v>18</v>
      </c>
      <c r="B12" s="1"/>
      <c r="C12" s="10" t="s">
        <v>19</v>
      </c>
      <c r="D12" s="1" t="s">
        <v>20</v>
      </c>
      <c r="E12" s="1"/>
      <c r="F12" s="11">
        <v>0.01</v>
      </c>
      <c r="G12" s="11"/>
      <c r="H12" s="12">
        <v>112.6</v>
      </c>
      <c r="I12" s="12">
        <f ca="1">ROUND(INDIRECT(ADDRESS(ROW()+(0), COLUMN()+(-3), 1))*INDIRECT(ADDRESS(ROW()+(0), COLUMN()+(-1), 1)), 2)</f>
        <v>1.13</v>
      </c>
    </row>
    <row r="13" spans="1:9" ht="34.50" thickBot="1" customHeight="1">
      <c r="A13" s="1" t="s">
        <v>21</v>
      </c>
      <c r="B13" s="1"/>
      <c r="C13" s="10" t="s">
        <v>22</v>
      </c>
      <c r="D13" s="1" t="s">
        <v>23</v>
      </c>
      <c r="E13" s="1"/>
      <c r="F13" s="11">
        <v>0.01</v>
      </c>
      <c r="G13" s="11"/>
      <c r="H13" s="12">
        <v>1.34</v>
      </c>
      <c r="I13" s="12">
        <f ca="1">ROUND(INDIRECT(ADDRESS(ROW()+(0), COLUMN()+(-3), 1))*INDIRECT(ADDRESS(ROW()+(0), COLUMN()+(-1), 1)), 2)</f>
        <v>0.01</v>
      </c>
    </row>
    <row r="14" spans="1:9" ht="13.50" thickBot="1" customHeight="1">
      <c r="A14" s="1" t="s">
        <v>24</v>
      </c>
      <c r="B14" s="1"/>
      <c r="C14" s="10" t="s">
        <v>25</v>
      </c>
      <c r="D14" s="1" t="s">
        <v>26</v>
      </c>
      <c r="E14" s="1"/>
      <c r="F14" s="11">
        <v>0.027</v>
      </c>
      <c r="G14" s="11"/>
      <c r="H14" s="12">
        <v>1.5</v>
      </c>
      <c r="I14" s="12">
        <f ca="1">ROUND(INDIRECT(ADDRESS(ROW()+(0), COLUMN()+(-3), 1))*INDIRECT(ADDRESS(ROW()+(0), COLUMN()+(-1), 1)), 2)</f>
        <v>0.04</v>
      </c>
    </row>
    <row r="15" spans="1:9" ht="24.00" thickBot="1" customHeight="1">
      <c r="A15" s="1" t="s">
        <v>27</v>
      </c>
      <c r="B15" s="1"/>
      <c r="C15" s="10" t="s">
        <v>28</v>
      </c>
      <c r="D15" s="1" t="s">
        <v>29</v>
      </c>
      <c r="E15" s="1"/>
      <c r="F15" s="11">
        <v>0.15</v>
      </c>
      <c r="G15" s="11"/>
      <c r="H15" s="12">
        <v>53.48</v>
      </c>
      <c r="I15" s="12">
        <f ca="1">ROUND(INDIRECT(ADDRESS(ROW()+(0), COLUMN()+(-3), 1))*INDIRECT(ADDRESS(ROW()+(0), COLUMN()+(-1), 1)), 2)</f>
        <v>8.02</v>
      </c>
    </row>
    <row r="16" spans="1:9" ht="24.00" thickBot="1" customHeight="1">
      <c r="A16" s="1" t="s">
        <v>30</v>
      </c>
      <c r="B16" s="1"/>
      <c r="C16" s="10" t="s">
        <v>31</v>
      </c>
      <c r="D16" s="1" t="s">
        <v>32</v>
      </c>
      <c r="E16" s="1"/>
      <c r="F16" s="11">
        <v>1.05</v>
      </c>
      <c r="G16" s="11"/>
      <c r="H16" s="12">
        <v>0.6</v>
      </c>
      <c r="I16" s="12">
        <f ca="1">ROUND(INDIRECT(ADDRESS(ROW()+(0), COLUMN()+(-3), 1))*INDIRECT(ADDRESS(ROW()+(0), COLUMN()+(-1), 1)), 2)</f>
        <v>0.63</v>
      </c>
    </row>
    <row r="17" spans="1:9" ht="55.50" thickBot="1" customHeight="1">
      <c r="A17" s="1" t="s">
        <v>33</v>
      </c>
      <c r="B17" s="1"/>
      <c r="C17" s="10" t="s">
        <v>34</v>
      </c>
      <c r="D17" s="1" t="s">
        <v>35</v>
      </c>
      <c r="E17" s="1"/>
      <c r="F17" s="11">
        <v>1.05</v>
      </c>
      <c r="G17" s="11"/>
      <c r="H17" s="12">
        <v>9.81</v>
      </c>
      <c r="I17" s="12">
        <f ca="1">ROUND(INDIRECT(ADDRESS(ROW()+(0), COLUMN()+(-3), 1))*INDIRECT(ADDRESS(ROW()+(0), COLUMN()+(-1), 1)), 2)</f>
        <v>10.3</v>
      </c>
    </row>
    <row r="18" spans="1:9" ht="55.50" thickBot="1" customHeight="1">
      <c r="A18" s="1" t="s">
        <v>36</v>
      </c>
      <c r="B18" s="1"/>
      <c r="C18" s="10" t="s">
        <v>37</v>
      </c>
      <c r="D18" s="1" t="s">
        <v>38</v>
      </c>
      <c r="E18" s="1"/>
      <c r="F18" s="11">
        <v>1.05</v>
      </c>
      <c r="G18" s="11"/>
      <c r="H18" s="12">
        <v>0.68</v>
      </c>
      <c r="I18" s="12">
        <f ca="1">ROUND(INDIRECT(ADDRESS(ROW()+(0), COLUMN()+(-3), 1))*INDIRECT(ADDRESS(ROW()+(0), COLUMN()+(-1), 1)), 2)</f>
        <v>0.71</v>
      </c>
    </row>
    <row r="19" spans="1:9" ht="24.00" thickBot="1" customHeight="1">
      <c r="A19" s="1" t="s">
        <v>39</v>
      </c>
      <c r="B19" s="1"/>
      <c r="C19" s="10" t="s">
        <v>40</v>
      </c>
      <c r="D19" s="1" t="s">
        <v>41</v>
      </c>
      <c r="E19" s="1"/>
      <c r="F19" s="11">
        <v>0.04</v>
      </c>
      <c r="G19" s="11"/>
      <c r="H19" s="12">
        <v>133.3</v>
      </c>
      <c r="I19" s="12">
        <f ca="1">ROUND(INDIRECT(ADDRESS(ROW()+(0), COLUMN()+(-3), 1))*INDIRECT(ADDRESS(ROW()+(0), COLUMN()+(-1), 1)), 2)</f>
        <v>5.33</v>
      </c>
    </row>
    <row r="20" spans="1:9" ht="45.00" thickBot="1" customHeight="1">
      <c r="A20" s="1" t="s">
        <v>42</v>
      </c>
      <c r="B20" s="1"/>
      <c r="C20" s="10" t="s">
        <v>43</v>
      </c>
      <c r="D20" s="1" t="s">
        <v>44</v>
      </c>
      <c r="E20" s="1"/>
      <c r="F20" s="11">
        <v>4</v>
      </c>
      <c r="G20" s="11"/>
      <c r="H20" s="12">
        <v>0.83</v>
      </c>
      <c r="I20" s="12">
        <f ca="1">ROUND(INDIRECT(ADDRESS(ROW()+(0), COLUMN()+(-3), 1))*INDIRECT(ADDRESS(ROW()+(0), COLUMN()+(-1), 1)), 2)</f>
        <v>3.32</v>
      </c>
    </row>
    <row r="21" spans="1:9" ht="45.00" thickBot="1" customHeight="1">
      <c r="A21" s="1" t="s">
        <v>45</v>
      </c>
      <c r="B21" s="1"/>
      <c r="C21" s="10" t="s">
        <v>46</v>
      </c>
      <c r="D21" s="1" t="s">
        <v>47</v>
      </c>
      <c r="E21" s="1"/>
      <c r="F21" s="11">
        <v>1.1</v>
      </c>
      <c r="G21" s="11"/>
      <c r="H21" s="12">
        <v>15.31</v>
      </c>
      <c r="I21" s="12">
        <f ca="1">ROUND(INDIRECT(ADDRESS(ROW()+(0), COLUMN()+(-3), 1))*INDIRECT(ADDRESS(ROW()+(0), COLUMN()+(-1), 1)), 2)</f>
        <v>16.84</v>
      </c>
    </row>
    <row r="22" spans="1:9" ht="24.00" thickBot="1" customHeight="1">
      <c r="A22" s="1" t="s">
        <v>48</v>
      </c>
      <c r="B22" s="1"/>
      <c r="C22" s="10" t="s">
        <v>49</v>
      </c>
      <c r="D22" s="1" t="s">
        <v>50</v>
      </c>
      <c r="E22" s="1"/>
      <c r="F22" s="11">
        <v>0.05</v>
      </c>
      <c r="G22" s="11"/>
      <c r="H22" s="12">
        <v>19.37</v>
      </c>
      <c r="I22" s="12">
        <f ca="1">ROUND(INDIRECT(ADDRESS(ROW()+(0), COLUMN()+(-3), 1))*INDIRECT(ADDRESS(ROW()+(0), COLUMN()+(-1), 1)), 2)</f>
        <v>0.97</v>
      </c>
    </row>
    <row r="23" spans="1:9" ht="13.50" thickBot="1" customHeight="1">
      <c r="A23" s="1" t="s">
        <v>51</v>
      </c>
      <c r="B23" s="1"/>
      <c r="C23" s="10" t="s">
        <v>52</v>
      </c>
      <c r="D23" s="1" t="s">
        <v>53</v>
      </c>
      <c r="E23" s="1"/>
      <c r="F23" s="11">
        <v>1.1</v>
      </c>
      <c r="G23" s="11"/>
      <c r="H23" s="12">
        <v>3.36</v>
      </c>
      <c r="I23" s="12">
        <f ca="1">ROUND(INDIRECT(ADDRESS(ROW()+(0), COLUMN()+(-3), 1))*INDIRECT(ADDRESS(ROW()+(0), COLUMN()+(-1), 1)), 2)</f>
        <v>3.7</v>
      </c>
    </row>
    <row r="24" spans="1:9" ht="13.50" thickBot="1" customHeight="1">
      <c r="A24" s="1" t="s">
        <v>54</v>
      </c>
      <c r="B24" s="1"/>
      <c r="C24" s="10" t="s">
        <v>55</v>
      </c>
      <c r="D24" s="1" t="s">
        <v>56</v>
      </c>
      <c r="E24" s="1"/>
      <c r="F24" s="11">
        <v>0.1</v>
      </c>
      <c r="G24" s="11"/>
      <c r="H24" s="12">
        <v>88.2</v>
      </c>
      <c r="I24" s="12">
        <f ca="1">ROUND(INDIRECT(ADDRESS(ROW()+(0), COLUMN()+(-3), 1))*INDIRECT(ADDRESS(ROW()+(0), COLUMN()+(-1), 1)), 2)</f>
        <v>8.82</v>
      </c>
    </row>
    <row r="25" spans="1:9" ht="13.50" thickBot="1" customHeight="1">
      <c r="A25" s="1" t="s">
        <v>57</v>
      </c>
      <c r="B25" s="1"/>
      <c r="C25" s="10" t="s">
        <v>58</v>
      </c>
      <c r="D25" s="1" t="s">
        <v>59</v>
      </c>
      <c r="E25" s="1"/>
      <c r="F25" s="11">
        <v>0.8</v>
      </c>
      <c r="G25" s="11"/>
      <c r="H25" s="12">
        <v>3.47</v>
      </c>
      <c r="I25" s="12">
        <f ca="1">ROUND(INDIRECT(ADDRESS(ROW()+(0), COLUMN()+(-3), 1))*INDIRECT(ADDRESS(ROW()+(0), COLUMN()+(-1), 1)), 2)</f>
        <v>2.78</v>
      </c>
    </row>
    <row r="26" spans="1:9" ht="13.50" thickBot="1" customHeight="1">
      <c r="A26" s="1" t="s">
        <v>60</v>
      </c>
      <c r="B26" s="1"/>
      <c r="C26" s="10" t="s">
        <v>61</v>
      </c>
      <c r="D26" s="1" t="s">
        <v>62</v>
      </c>
      <c r="E26" s="1"/>
      <c r="F26" s="11">
        <v>0.8</v>
      </c>
      <c r="G26" s="11"/>
      <c r="H26" s="12">
        <v>11.36</v>
      </c>
      <c r="I26" s="12">
        <f ca="1">ROUND(INDIRECT(ADDRESS(ROW()+(0), COLUMN()+(-3), 1))*INDIRECT(ADDRESS(ROW()+(0), COLUMN()+(-1), 1)), 2)</f>
        <v>9.09</v>
      </c>
    </row>
    <row r="27" spans="1:9" ht="13.50" thickBot="1" customHeight="1">
      <c r="A27" s="1" t="s">
        <v>63</v>
      </c>
      <c r="B27" s="1"/>
      <c r="C27" s="10" t="s">
        <v>64</v>
      </c>
      <c r="D27" s="1" t="s">
        <v>65</v>
      </c>
      <c r="E27" s="1"/>
      <c r="F27" s="13">
        <v>0.2</v>
      </c>
      <c r="G27" s="13"/>
      <c r="H27" s="14">
        <v>12.29</v>
      </c>
      <c r="I27" s="14">
        <f ca="1">ROUND(INDIRECT(ADDRESS(ROW()+(0), COLUMN()+(-3), 1))*INDIRECT(ADDRESS(ROW()+(0), COLUMN()+(-1), 1)), 2)</f>
        <v>2.46</v>
      </c>
    </row>
    <row r="28" spans="1:9" ht="13.50" thickBot="1" customHeight="1">
      <c r="A28" s="15"/>
      <c r="B28" s="15"/>
      <c r="C28" s="15"/>
      <c r="D28" s="15"/>
      <c r="E28" s="15"/>
      <c r="F28" s="9" t="s">
        <v>66</v>
      </c>
      <c r="G28" s="9"/>
      <c r="H28" s="9"/>
      <c r="I28"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89.65</v>
      </c>
    </row>
    <row r="29" spans="1:9" ht="13.50" thickBot="1" customHeight="1">
      <c r="A29" s="15">
        <v>2</v>
      </c>
      <c r="B29" s="15"/>
      <c r="C29" s="15"/>
      <c r="D29" s="18" t="s">
        <v>67</v>
      </c>
      <c r="E29" s="18"/>
      <c r="F29" s="18"/>
      <c r="G29" s="18"/>
      <c r="H29" s="15"/>
      <c r="I29" s="15"/>
    </row>
    <row r="30" spans="1:9" ht="13.50" thickBot="1" customHeight="1">
      <c r="A30" s="1" t="s">
        <v>68</v>
      </c>
      <c r="B30" s="1"/>
      <c r="C30" s="10" t="s">
        <v>69</v>
      </c>
      <c r="D30" s="1" t="s">
        <v>70</v>
      </c>
      <c r="E30" s="1"/>
      <c r="F30" s="11">
        <v>0.68</v>
      </c>
      <c r="G30" s="11"/>
      <c r="H30" s="12">
        <v>28.42</v>
      </c>
      <c r="I30" s="12">
        <f ca="1">ROUND(INDIRECT(ADDRESS(ROW()+(0), COLUMN()+(-3), 1))*INDIRECT(ADDRESS(ROW()+(0), COLUMN()+(-1), 1)), 2)</f>
        <v>19.33</v>
      </c>
    </row>
    <row r="31" spans="1:9" ht="13.50" thickBot="1" customHeight="1">
      <c r="A31" s="1" t="s">
        <v>71</v>
      </c>
      <c r="B31" s="1"/>
      <c r="C31" s="10" t="s">
        <v>72</v>
      </c>
      <c r="D31" s="1" t="s">
        <v>73</v>
      </c>
      <c r="E31" s="1"/>
      <c r="F31" s="11">
        <v>1.467</v>
      </c>
      <c r="G31" s="11"/>
      <c r="H31" s="12">
        <v>23.81</v>
      </c>
      <c r="I31" s="12">
        <f ca="1">ROUND(INDIRECT(ADDRESS(ROW()+(0), COLUMN()+(-3), 1))*INDIRECT(ADDRESS(ROW()+(0), COLUMN()+(-1), 1)), 2)</f>
        <v>34.93</v>
      </c>
    </row>
    <row r="32" spans="1:9" ht="13.50" thickBot="1" customHeight="1">
      <c r="A32" s="1" t="s">
        <v>74</v>
      </c>
      <c r="B32" s="1"/>
      <c r="C32" s="10" t="s">
        <v>75</v>
      </c>
      <c r="D32" s="1" t="s">
        <v>76</v>
      </c>
      <c r="E32" s="1"/>
      <c r="F32" s="11">
        <v>0.223</v>
      </c>
      <c r="G32" s="11"/>
      <c r="H32" s="12">
        <v>28.42</v>
      </c>
      <c r="I32" s="12">
        <f ca="1">ROUND(INDIRECT(ADDRESS(ROW()+(0), COLUMN()+(-3), 1))*INDIRECT(ADDRESS(ROW()+(0), COLUMN()+(-1), 1)), 2)</f>
        <v>6.34</v>
      </c>
    </row>
    <row r="33" spans="1:9" ht="13.50" thickBot="1" customHeight="1">
      <c r="A33" s="1" t="s">
        <v>77</v>
      </c>
      <c r="B33" s="1"/>
      <c r="C33" s="10" t="s">
        <v>78</v>
      </c>
      <c r="D33" s="1" t="s">
        <v>79</v>
      </c>
      <c r="E33" s="1"/>
      <c r="F33" s="11">
        <v>0.223</v>
      </c>
      <c r="G33" s="11"/>
      <c r="H33" s="12">
        <v>25.28</v>
      </c>
      <c r="I33" s="12">
        <f ca="1">ROUND(INDIRECT(ADDRESS(ROW()+(0), COLUMN()+(-3), 1))*INDIRECT(ADDRESS(ROW()+(0), COLUMN()+(-1), 1)), 2)</f>
        <v>5.64</v>
      </c>
    </row>
    <row r="34" spans="1:9" ht="13.50" thickBot="1" customHeight="1">
      <c r="A34" s="1" t="s">
        <v>80</v>
      </c>
      <c r="B34" s="1"/>
      <c r="C34" s="10" t="s">
        <v>81</v>
      </c>
      <c r="D34" s="1" t="s">
        <v>82</v>
      </c>
      <c r="E34" s="1"/>
      <c r="F34" s="11">
        <v>0.066</v>
      </c>
      <c r="G34" s="11"/>
      <c r="H34" s="12">
        <v>29.34</v>
      </c>
      <c r="I34" s="12">
        <f ca="1">ROUND(INDIRECT(ADDRESS(ROW()+(0), COLUMN()+(-3), 1))*INDIRECT(ADDRESS(ROW()+(0), COLUMN()+(-1), 1)), 2)</f>
        <v>1.94</v>
      </c>
    </row>
    <row r="35" spans="1:9" ht="13.50" thickBot="1" customHeight="1">
      <c r="A35" s="1" t="s">
        <v>83</v>
      </c>
      <c r="B35" s="1"/>
      <c r="C35" s="10" t="s">
        <v>84</v>
      </c>
      <c r="D35" s="1" t="s">
        <v>85</v>
      </c>
      <c r="E35" s="1"/>
      <c r="F35" s="13">
        <v>0.066</v>
      </c>
      <c r="G35" s="13"/>
      <c r="H35" s="14">
        <v>25.28</v>
      </c>
      <c r="I35" s="14">
        <f ca="1">ROUND(INDIRECT(ADDRESS(ROW()+(0), COLUMN()+(-3), 1))*INDIRECT(ADDRESS(ROW()+(0), COLUMN()+(-1), 1)), 2)</f>
        <v>1.67</v>
      </c>
    </row>
    <row r="36" spans="1:9" ht="13.50" thickBot="1" customHeight="1">
      <c r="A36" s="15"/>
      <c r="B36" s="15"/>
      <c r="C36" s="15"/>
      <c r="D36" s="15"/>
      <c r="E36" s="15"/>
      <c r="F36" s="9" t="s">
        <v>86</v>
      </c>
      <c r="G36" s="9"/>
      <c r="H36" s="9"/>
      <c r="I36" s="17">
        <f ca="1">ROUND(SUM(INDIRECT(ADDRESS(ROW()+(-1), COLUMN()+(0), 1)),INDIRECT(ADDRESS(ROW()+(-2), COLUMN()+(0), 1)),INDIRECT(ADDRESS(ROW()+(-3), COLUMN()+(0), 1)),INDIRECT(ADDRESS(ROW()+(-4), COLUMN()+(0), 1)),INDIRECT(ADDRESS(ROW()+(-5), COLUMN()+(0), 1)),INDIRECT(ADDRESS(ROW()+(-6), COLUMN()+(0), 1))), 2)</f>
        <v>69.85</v>
      </c>
    </row>
    <row r="37" spans="1:9" ht="13.50" thickBot="1" customHeight="1">
      <c r="A37" s="15">
        <v>3</v>
      </c>
      <c r="B37" s="15"/>
      <c r="C37" s="15"/>
      <c r="D37" s="18" t="s">
        <v>87</v>
      </c>
      <c r="E37" s="18"/>
      <c r="F37" s="18"/>
      <c r="G37" s="18"/>
      <c r="H37" s="15"/>
      <c r="I37" s="15"/>
    </row>
    <row r="38" spans="1:9" ht="13.50" thickBot="1" customHeight="1">
      <c r="A38" s="19"/>
      <c r="B38" s="19"/>
      <c r="C38" s="20" t="s">
        <v>88</v>
      </c>
      <c r="D38" s="19" t="s">
        <v>89</v>
      </c>
      <c r="E38" s="19"/>
      <c r="F38" s="13">
        <v>2</v>
      </c>
      <c r="G38" s="13"/>
      <c r="H38" s="14">
        <f ca="1">ROUND(SUM(INDIRECT(ADDRESS(ROW()+(-2), COLUMN()+(1), 1)),INDIRECT(ADDRESS(ROW()+(-10), COLUMN()+(1), 1))), 2)</f>
        <v>159.5</v>
      </c>
      <c r="I38" s="14">
        <f ca="1">ROUND(INDIRECT(ADDRESS(ROW()+(0), COLUMN()+(-3), 1))*INDIRECT(ADDRESS(ROW()+(0), COLUMN()+(-1), 1))/100, 2)</f>
        <v>3.19</v>
      </c>
    </row>
    <row r="39" spans="1:9" ht="13.50" thickBot="1" customHeight="1">
      <c r="A39" s="21" t="s">
        <v>90</v>
      </c>
      <c r="B39" s="21"/>
      <c r="C39" s="22"/>
      <c r="D39" s="23"/>
      <c r="E39" s="23"/>
      <c r="F39" s="24" t="s">
        <v>91</v>
      </c>
      <c r="G39" s="24"/>
      <c r="H39" s="25"/>
      <c r="I39" s="26">
        <f ca="1">ROUND(SUM(INDIRECT(ADDRESS(ROW()+(-1), COLUMN()+(0), 1)),INDIRECT(ADDRESS(ROW()+(-3), COLUMN()+(0), 1)),INDIRECT(ADDRESS(ROW()+(-11), COLUMN()+(0), 1))), 2)</f>
        <v>162.69</v>
      </c>
    </row>
    <row r="42" spans="1:9" ht="13.50" thickBot="1" customHeight="1">
      <c r="A42" s="27" t="s">
        <v>92</v>
      </c>
      <c r="B42" s="27"/>
      <c r="C42" s="27"/>
      <c r="D42" s="27"/>
      <c r="E42" s="27" t="s">
        <v>93</v>
      </c>
      <c r="F42" s="27"/>
      <c r="G42" s="27" t="s">
        <v>94</v>
      </c>
      <c r="H42" s="27"/>
      <c r="I42" s="27" t="s">
        <v>95</v>
      </c>
    </row>
    <row r="43" spans="1:9" ht="13.50" thickBot="1" customHeight="1">
      <c r="A43" s="28" t="s">
        <v>96</v>
      </c>
      <c r="B43" s="28"/>
      <c r="C43" s="28"/>
      <c r="D43" s="28"/>
      <c r="E43" s="29">
        <v>1.06202e+006</v>
      </c>
      <c r="F43" s="29"/>
      <c r="G43" s="29">
        <v>1.06202e+006</v>
      </c>
      <c r="H43" s="29"/>
      <c r="I43" s="29" t="s">
        <v>97</v>
      </c>
    </row>
    <row r="44" spans="1:9" ht="13.50" thickBot="1" customHeight="1">
      <c r="A44" s="30" t="s">
        <v>98</v>
      </c>
      <c r="B44" s="30"/>
      <c r="C44" s="30"/>
      <c r="D44" s="30"/>
      <c r="E44" s="31"/>
      <c r="F44" s="31"/>
      <c r="G44" s="31"/>
      <c r="H44" s="31"/>
      <c r="I44" s="31"/>
    </row>
    <row r="45" spans="1:9" ht="13.50" thickBot="1" customHeight="1">
      <c r="A45" s="28" t="s">
        <v>99</v>
      </c>
      <c r="B45" s="28"/>
      <c r="C45" s="28"/>
      <c r="D45" s="28"/>
      <c r="E45" s="29">
        <v>132003</v>
      </c>
      <c r="F45" s="29"/>
      <c r="G45" s="29">
        <v>162004</v>
      </c>
      <c r="H45" s="29"/>
      <c r="I45" s="29" t="s">
        <v>100</v>
      </c>
    </row>
    <row r="46" spans="1:9" ht="13.50" thickBot="1" customHeight="1">
      <c r="A46" s="32" t="s">
        <v>101</v>
      </c>
      <c r="B46" s="32"/>
      <c r="C46" s="32"/>
      <c r="D46" s="32"/>
      <c r="E46" s="33"/>
      <c r="F46" s="33"/>
      <c r="G46" s="33"/>
      <c r="H46" s="33"/>
      <c r="I46" s="33"/>
    </row>
    <row r="47" spans="1:9" ht="13.50" thickBot="1" customHeight="1">
      <c r="A47" s="30" t="s">
        <v>102</v>
      </c>
      <c r="B47" s="30"/>
      <c r="C47" s="30"/>
      <c r="D47" s="30"/>
      <c r="E47" s="31">
        <v>112010</v>
      </c>
      <c r="F47" s="31"/>
      <c r="G47" s="31">
        <v>112010</v>
      </c>
      <c r="H47" s="31"/>
      <c r="I47" s="31"/>
    </row>
    <row r="48" spans="1:9" ht="13.50" thickBot="1" customHeight="1">
      <c r="A48" s="28" t="s">
        <v>103</v>
      </c>
      <c r="B48" s="28"/>
      <c r="C48" s="28"/>
      <c r="D48" s="28"/>
      <c r="E48" s="29">
        <v>1.07202e+006</v>
      </c>
      <c r="F48" s="29"/>
      <c r="G48" s="29">
        <v>1.07202e+006</v>
      </c>
      <c r="H48" s="29"/>
      <c r="I48" s="29" t="s">
        <v>104</v>
      </c>
    </row>
    <row r="49" spans="1:9" ht="24.00" thickBot="1" customHeight="1">
      <c r="A49" s="30" t="s">
        <v>105</v>
      </c>
      <c r="B49" s="30"/>
      <c r="C49" s="30"/>
      <c r="D49" s="30"/>
      <c r="E49" s="31"/>
      <c r="F49" s="31"/>
      <c r="G49" s="31"/>
      <c r="H49" s="31"/>
      <c r="I49" s="31"/>
    </row>
    <row r="50" spans="1:9" ht="13.50" thickBot="1" customHeight="1">
      <c r="A50" s="28" t="s">
        <v>106</v>
      </c>
      <c r="B50" s="28"/>
      <c r="C50" s="28"/>
      <c r="D50" s="28"/>
      <c r="E50" s="29">
        <v>1.18202e+006</v>
      </c>
      <c r="F50" s="29"/>
      <c r="G50" s="29">
        <v>1.18202e+006</v>
      </c>
      <c r="H50" s="29"/>
      <c r="I50" s="29" t="s">
        <v>107</v>
      </c>
    </row>
    <row r="51" spans="1:9" ht="13.50" thickBot="1" customHeight="1">
      <c r="A51" s="30" t="s">
        <v>108</v>
      </c>
      <c r="B51" s="30"/>
      <c r="C51" s="30"/>
      <c r="D51" s="30"/>
      <c r="E51" s="31"/>
      <c r="F51" s="31"/>
      <c r="G51" s="31"/>
      <c r="H51" s="31"/>
      <c r="I51" s="31"/>
    </row>
    <row r="52" spans="1:9" ht="13.50" thickBot="1" customHeight="1">
      <c r="A52" s="28" t="s">
        <v>109</v>
      </c>
      <c r="B52" s="28"/>
      <c r="C52" s="28"/>
      <c r="D52" s="28"/>
      <c r="E52" s="29">
        <v>1.07202e+006</v>
      </c>
      <c r="F52" s="29"/>
      <c r="G52" s="29">
        <v>1.07202e+006</v>
      </c>
      <c r="H52" s="29"/>
      <c r="I52" s="29" t="s">
        <v>110</v>
      </c>
    </row>
    <row r="53" spans="1:9" ht="24.00" thickBot="1" customHeight="1">
      <c r="A53" s="30" t="s">
        <v>111</v>
      </c>
      <c r="B53" s="30"/>
      <c r="C53" s="30"/>
      <c r="D53" s="30"/>
      <c r="E53" s="31"/>
      <c r="F53" s="31"/>
      <c r="G53" s="31"/>
      <c r="H53" s="31"/>
      <c r="I53" s="31"/>
    </row>
    <row r="54" spans="1:9" ht="13.50" thickBot="1" customHeight="1">
      <c r="A54" s="28" t="s">
        <v>112</v>
      </c>
      <c r="B54" s="28"/>
      <c r="C54" s="28"/>
      <c r="D54" s="28"/>
      <c r="E54" s="29">
        <v>1.03202e+006</v>
      </c>
      <c r="F54" s="29"/>
      <c r="G54" s="29">
        <v>1.03202e+006</v>
      </c>
      <c r="H54" s="29"/>
      <c r="I54" s="29" t="s">
        <v>113</v>
      </c>
    </row>
    <row r="55" spans="1:9" ht="13.50" thickBot="1" customHeight="1">
      <c r="A55" s="30" t="s">
        <v>114</v>
      </c>
      <c r="B55" s="30"/>
      <c r="C55" s="30"/>
      <c r="D55" s="30"/>
      <c r="E55" s="31"/>
      <c r="F55" s="31"/>
      <c r="G55" s="31"/>
      <c r="H55" s="31"/>
      <c r="I55" s="31"/>
    </row>
    <row r="56" spans="1:9" ht="13.50" thickBot="1" customHeight="1">
      <c r="A56" s="28" t="s">
        <v>115</v>
      </c>
      <c r="B56" s="28"/>
      <c r="C56" s="28"/>
      <c r="D56" s="28"/>
      <c r="E56" s="29">
        <v>142013</v>
      </c>
      <c r="F56" s="29"/>
      <c r="G56" s="29">
        <v>172013</v>
      </c>
      <c r="H56" s="29"/>
      <c r="I56" s="29">
        <v>3</v>
      </c>
    </row>
    <row r="57" spans="1:9" ht="13.50" thickBot="1" customHeight="1">
      <c r="A57" s="30" t="s">
        <v>116</v>
      </c>
      <c r="B57" s="30"/>
      <c r="C57" s="30"/>
      <c r="D57" s="30"/>
      <c r="E57" s="31"/>
      <c r="F57" s="31"/>
      <c r="G57" s="31"/>
      <c r="H57" s="31"/>
      <c r="I57" s="31"/>
    </row>
    <row r="58" spans="1:9" ht="13.50" thickBot="1" customHeight="1">
      <c r="A58" s="28" t="s">
        <v>117</v>
      </c>
      <c r="B58" s="28"/>
      <c r="C58" s="28"/>
      <c r="D58" s="28"/>
      <c r="E58" s="29">
        <v>1.10201e+006</v>
      </c>
      <c r="F58" s="29"/>
      <c r="G58" s="29">
        <v>1.10201e+006</v>
      </c>
      <c r="H58" s="29"/>
      <c r="I58" s="29" t="s">
        <v>118</v>
      </c>
    </row>
    <row r="59" spans="1:9" ht="24.00" thickBot="1" customHeight="1">
      <c r="A59" s="30" t="s">
        <v>119</v>
      </c>
      <c r="B59" s="30"/>
      <c r="C59" s="30"/>
      <c r="D59" s="30"/>
      <c r="E59" s="31"/>
      <c r="F59" s="31"/>
      <c r="G59" s="31"/>
      <c r="H59" s="31"/>
      <c r="I59" s="31"/>
    </row>
    <row r="62" spans="1:1" ht="33.75" thickBot="1" customHeight="1">
      <c r="A62" s="1" t="s">
        <v>120</v>
      </c>
      <c r="B62" s="1"/>
      <c r="C62" s="1"/>
      <c r="D62" s="1"/>
      <c r="E62" s="1"/>
      <c r="F62" s="1"/>
      <c r="G62" s="1"/>
      <c r="H62" s="1"/>
      <c r="I62" s="1"/>
    </row>
    <row r="63" spans="1:1" ht="33.75" thickBot="1" customHeight="1">
      <c r="A63" s="1" t="s">
        <v>121</v>
      </c>
      <c r="B63" s="1"/>
      <c r="C63" s="1"/>
      <c r="D63" s="1"/>
      <c r="E63" s="1"/>
      <c r="F63" s="1"/>
      <c r="G63" s="1"/>
      <c r="H63" s="1"/>
      <c r="I63" s="1"/>
    </row>
    <row r="64" spans="1:1" ht="33.75" thickBot="1" customHeight="1">
      <c r="A64" s="1" t="s">
        <v>122</v>
      </c>
      <c r="B64" s="1"/>
      <c r="C64" s="1"/>
      <c r="D64" s="1"/>
      <c r="E64" s="1"/>
      <c r="F64" s="1"/>
      <c r="G64" s="1"/>
      <c r="H64" s="1"/>
      <c r="I64" s="1"/>
    </row>
  </sheetData>
  <mergeCells count="146">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G12"/>
    <mergeCell ref="A13:B13"/>
    <mergeCell ref="D13:E13"/>
    <mergeCell ref="F13:G13"/>
    <mergeCell ref="A14:B14"/>
    <mergeCell ref="D14:E14"/>
    <mergeCell ref="F14:G14"/>
    <mergeCell ref="A15:B15"/>
    <mergeCell ref="D15:E15"/>
    <mergeCell ref="F15:G15"/>
    <mergeCell ref="A16:B16"/>
    <mergeCell ref="D16:E16"/>
    <mergeCell ref="F16:G16"/>
    <mergeCell ref="A17:B17"/>
    <mergeCell ref="D17:E17"/>
    <mergeCell ref="F17:G17"/>
    <mergeCell ref="A18:B18"/>
    <mergeCell ref="D18:E18"/>
    <mergeCell ref="F18:G18"/>
    <mergeCell ref="A19:B19"/>
    <mergeCell ref="D19:E19"/>
    <mergeCell ref="F19:G19"/>
    <mergeCell ref="A20:B20"/>
    <mergeCell ref="D20:E20"/>
    <mergeCell ref="F20:G20"/>
    <mergeCell ref="A21:B21"/>
    <mergeCell ref="D21:E21"/>
    <mergeCell ref="F21:G21"/>
    <mergeCell ref="A22:B22"/>
    <mergeCell ref="D22:E22"/>
    <mergeCell ref="F22:G22"/>
    <mergeCell ref="A23:B23"/>
    <mergeCell ref="D23:E23"/>
    <mergeCell ref="F23:G23"/>
    <mergeCell ref="A24:B24"/>
    <mergeCell ref="D24:E24"/>
    <mergeCell ref="F24:G24"/>
    <mergeCell ref="A25:B25"/>
    <mergeCell ref="D25:E25"/>
    <mergeCell ref="F25:G25"/>
    <mergeCell ref="A26:B26"/>
    <mergeCell ref="D26:E26"/>
    <mergeCell ref="F26:G26"/>
    <mergeCell ref="A27:B27"/>
    <mergeCell ref="D27:E27"/>
    <mergeCell ref="F27:G27"/>
    <mergeCell ref="A28:B28"/>
    <mergeCell ref="D28:E28"/>
    <mergeCell ref="F28:H28"/>
    <mergeCell ref="A29:B29"/>
    <mergeCell ref="D29:G29"/>
    <mergeCell ref="A30:B30"/>
    <mergeCell ref="D30:E30"/>
    <mergeCell ref="F30:G30"/>
    <mergeCell ref="A31:B31"/>
    <mergeCell ref="D31:E31"/>
    <mergeCell ref="F31:G31"/>
    <mergeCell ref="A32:B32"/>
    <mergeCell ref="D32:E32"/>
    <mergeCell ref="F32:G32"/>
    <mergeCell ref="A33:B33"/>
    <mergeCell ref="D33:E33"/>
    <mergeCell ref="F33:G33"/>
    <mergeCell ref="A34:B34"/>
    <mergeCell ref="D34:E34"/>
    <mergeCell ref="F34:G34"/>
    <mergeCell ref="A35:B35"/>
    <mergeCell ref="D35:E35"/>
    <mergeCell ref="F35:G35"/>
    <mergeCell ref="A36:B36"/>
    <mergeCell ref="D36:E36"/>
    <mergeCell ref="F36:H36"/>
    <mergeCell ref="A37:B37"/>
    <mergeCell ref="D37:G37"/>
    <mergeCell ref="A38:B38"/>
    <mergeCell ref="D38:E38"/>
    <mergeCell ref="F38:G38"/>
    <mergeCell ref="A39:E39"/>
    <mergeCell ref="F39:H39"/>
    <mergeCell ref="A42:D42"/>
    <mergeCell ref="E42:F42"/>
    <mergeCell ref="G42:H42"/>
    <mergeCell ref="A43:D43"/>
    <mergeCell ref="E43:F44"/>
    <mergeCell ref="G43:H44"/>
    <mergeCell ref="I43:I44"/>
    <mergeCell ref="A44:D44"/>
    <mergeCell ref="A45:D45"/>
    <mergeCell ref="E45:F45"/>
    <mergeCell ref="G45:H45"/>
    <mergeCell ref="I45:I47"/>
    <mergeCell ref="A46:D46"/>
    <mergeCell ref="E46:F46"/>
    <mergeCell ref="G46:H46"/>
    <mergeCell ref="A47:D47"/>
    <mergeCell ref="E47:F47"/>
    <mergeCell ref="G47:H47"/>
    <mergeCell ref="A48:D48"/>
    <mergeCell ref="E48:F49"/>
    <mergeCell ref="G48:H49"/>
    <mergeCell ref="I48:I49"/>
    <mergeCell ref="A49:D49"/>
    <mergeCell ref="A50:D50"/>
    <mergeCell ref="E50:F51"/>
    <mergeCell ref="G50:H51"/>
    <mergeCell ref="I50:I51"/>
    <mergeCell ref="A51:D51"/>
    <mergeCell ref="A52:D52"/>
    <mergeCell ref="E52:F53"/>
    <mergeCell ref="G52:H53"/>
    <mergeCell ref="I52:I53"/>
    <mergeCell ref="A53:D53"/>
    <mergeCell ref="A54:D54"/>
    <mergeCell ref="E54:F55"/>
    <mergeCell ref="G54:H55"/>
    <mergeCell ref="I54:I55"/>
    <mergeCell ref="A55:D55"/>
    <mergeCell ref="A56:D56"/>
    <mergeCell ref="E56:F57"/>
    <mergeCell ref="G56:H57"/>
    <mergeCell ref="I56:I57"/>
    <mergeCell ref="A57:D57"/>
    <mergeCell ref="A58:D58"/>
    <mergeCell ref="E58:F59"/>
    <mergeCell ref="G58:H59"/>
    <mergeCell ref="I58:I59"/>
    <mergeCell ref="A59:D59"/>
    <mergeCell ref="A62:I62"/>
    <mergeCell ref="A63:I63"/>
    <mergeCell ref="A64:I64"/>
  </mergeCells>
  <pageMargins left="0.147638" right="0.147638" top="0.206693" bottom="0.206693" header="0.0" footer="0.0"/>
  <pageSetup paperSize="9" orientation="portrait"/>
  <rowBreaks count="0" manualBreakCount="0">
    </rowBreaks>
</worksheet>
</file>