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<sst xmlns="http://schemas.openxmlformats.org/spreadsheetml/2006/main" count="117" uniqueCount="117">
  <si>
    <t xml:space="preserve"/>
  </si>
  <si>
    <t xml:space="preserve">QAB011</t>
  </si>
  <si>
    <t xml:space="preserve">m²</t>
  </si>
  <si>
    <t xml:space="preserve">Coberta plana transitable, no ventilada, amb enrajolat fix. Impermeabilització amb làmines de poliolefines.</t>
  </si>
  <si>
    <r>
      <rPr>
        <sz val="8.25"/>
        <color rgb="FF000000"/>
        <rFont val="Arial"/>
        <family val="2"/>
      </rPr>
      <t xml:space="preserve">Coberta plana transitable, no ventilada, amb enrajolat fix, tipo convencional, pendent del 1% al 5%, per a trànsit de vianants privat, composta de: formació de pendents: argila expandida, abocada en sec i consolidada en la seva superfície amb beurada de ciment, amb espessor medi de 10 cm, acabat amb capa de regularització de morter de ciment, industrial, M-5 de 4 cm d'espessor; aïllament tèrmic: panell rígid de poliestirè extrudit, de superfície llisa i mecanitzat lateral de mitja mossa, de 50 mm d'espessor, resistència a compressió &gt;= 300 kPa; impermeabilització monocapa no adherida: làmina impermeabilitzant flexible tipus EVAC, Dry80 "REVESTECH", composta d'una doble fulla de poliolefina termoplàstica amb acetat de vinil etilè, amb ambdues cares revestides de fibres de polièster no teixides, de 0,8 mm d'espessor i 600 g/m²; capa de protecció: rajoles ceràmiques de gres rústic 20x20 cm col·locades en capa fina amb adhesiu cimentós d'enduriment normal, C1 gris, directament sobre la impermeabilització, rejuntat amb morter de junts cimentós tipus CG 2, color blanc, per junts de 2 a 15 mm.</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</si>
  <si>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</si>
  <si>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</si>
  <si>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</si>
  <si>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</si>
  <si>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</si>
  <si>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</si>
  <si>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</si>
  <si>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mt04lcc010c</t>
  </si>
  <si>
    <t xml:space="preserve">U</t>
  </si>
  <si>
    <t xml:space="preserve">Maó ceràmic buit (totxana), per revestir, 29x14x9 cm, per a ús en fàbrica protegida (peça P), densitat 805 kg/m³, segons UNE-EN 771-1.</t>
  </si>
  <si>
    <t xml:space="preserve">mt01arl030aa</t>
  </si>
  <si>
    <t xml:space="preserve">m³</t>
  </si>
  <si>
    <t xml:space="preserve">Argila expandida, subministrada en sacs, segons UNE-EN 13055-1.</t>
  </si>
  <si>
    <t xml:space="preserve">mt09lec020b</t>
  </si>
  <si>
    <t xml:space="preserve">m³</t>
  </si>
  <si>
    <t xml:space="preserve">Beurada de ciment 1/3 CEM II/B-P 32,5 N.</t>
  </si>
  <si>
    <t xml:space="preserve">mt16pea020b</t>
  </si>
  <si>
    <t xml:space="preserve">m²</t>
  </si>
  <si>
    <t xml:space="preserve">Panell rígid de poliestirè expandit, segons UNE-EN 13163, mecanitzat lateral recte, de 20 mm d'espessor, resistència tèrmica 0,55 m²K/W, conductivitat tèrmica 0,036 W/(mK), per junta de dilatació.</t>
  </si>
  <si>
    <t xml:space="preserve">mt08aaa010a</t>
  </si>
  <si>
    <t xml:space="preserve">m³</t>
  </si>
  <si>
    <t xml:space="preserve">Aigua.</t>
  </si>
  <si>
    <t xml:space="preserve">mt09mif010ca</t>
  </si>
  <si>
    <t xml:space="preserve">t</t>
  </si>
  <si>
    <t xml:space="preserve">Morter industrial per a obra de paleta, de ciment, color gris, categoria M-5 (resistència a compressió 5 N/mm²), subministrat en sacs, segons UNE-EN 998-2.</t>
  </si>
  <si>
    <t xml:space="preserve">mt16pxa010ac</t>
  </si>
  <si>
    <t xml:space="preserve">m²</t>
  </si>
  <si>
    <t xml:space="preserve">Panell rígid de poliestirè extrudit, segons UNE-EN 13164, de superfície llisa i mecanitzat lateral de mitja mossa, de 50 mm d'espessor, resistència a compressió &gt;= 300 kPa, resistència tèrmica 1,5 m²K/W, conductivitat tèrmica 0,034 W/(mK), Euroclasse E de reacció al foc, amb codi de designació XPS-EN 13164-T1-CS(10/Y)300-DLT(2)5-DS(TH)-WL(T)0,7--FT2.</t>
  </si>
  <si>
    <t xml:space="preserve">mt09mcr250a</t>
  </si>
  <si>
    <t xml:space="preserve">kg</t>
  </si>
  <si>
    <t xml:space="preserve">Adhesiu cimentós millorat, C2 E, amb temps obert ampliat, segons UNE-EN 12004, per a la fixació de geomembranes, compost per ciments especials, àrids seleccionats i resines sintètiques.</t>
  </si>
  <si>
    <t xml:space="preserve">mt15rev010j</t>
  </si>
  <si>
    <t xml:space="preserve">m²</t>
  </si>
  <si>
    <t xml:space="preserve">Làmina impermeabilitzant flexible tipus EVAC, Dry80 "REVESTECH", composta d'una doble fulla de poliolefina termoplàstica amb acetat de vinil etilè, amb ambdues cares revestides de fibres de polièster no teixides, de 0,8 mm d'espessor i 600 g/m², segons UNE-EN 13956.</t>
  </si>
  <si>
    <t xml:space="preserve">mt15rev170b</t>
  </si>
  <si>
    <t xml:space="preserve">kg</t>
  </si>
  <si>
    <t xml:space="preserve">Adhesiu, Seal Plus "REVESTECH", color marró, per la closa de juntes.</t>
  </si>
  <si>
    <t xml:space="preserve">mt09mcr021g</t>
  </si>
  <si>
    <t xml:space="preserve">kg</t>
  </si>
  <si>
    <t xml:space="preserve">Adhesiu cimentós d'enduriment normal, C1 segons UNE-EN 12004, color gris.</t>
  </si>
  <si>
    <t xml:space="preserve">mt18bcr010he800</t>
  </si>
  <si>
    <t xml:space="preserve">m²</t>
  </si>
  <si>
    <t xml:space="preserve">Rajola ceràmica de gres rústic, 20x20 cm, 8,00€/m², capacitat d'absorció d'aigua 3%&lt;=E&lt;6%, grup AII, segons UNE-EN 14411, resistència al lliscament Rd&gt;45 segons UNE-ENV 12633, lliscabilitat classe 3 segons CTE.</t>
  </si>
  <si>
    <t xml:space="preserve">mt18rcr010a300</t>
  </si>
  <si>
    <t xml:space="preserve">m</t>
  </si>
  <si>
    <t xml:space="preserve">Entornpeu ceràmic de gres rústic, de 7 cm d'amplada, 3,00€/m.</t>
  </si>
  <si>
    <t xml:space="preserve">mt09mcp020fv</t>
  </si>
  <si>
    <t xml:space="preserve">kg</t>
  </si>
  <si>
    <t xml:space="preserve">Morter de junts cimentós tipus CG2, segons UNE-EN 13888, color blanc, per junts de 2 a 15 mm, compost per ciment d'alta resistència, quars, additius especials, pigments i resines sintètiques.</t>
  </si>
  <si>
    <t xml:space="preserve">Subtotal materials:</t>
  </si>
  <si>
    <t xml:space="preserve">Mà d'obra</t>
  </si>
  <si>
    <t xml:space="preserve">mo020</t>
  </si>
  <si>
    <t xml:space="preserve">h</t>
  </si>
  <si>
    <t xml:space="preserve">Oficial 1ª construcció.</t>
  </si>
  <si>
    <t xml:space="preserve">mo113</t>
  </si>
  <si>
    <t xml:space="preserve">h</t>
  </si>
  <si>
    <t xml:space="preserve">Peó ordinari construcció.</t>
  </si>
  <si>
    <t xml:space="preserve">mo029</t>
  </si>
  <si>
    <t xml:space="preserve">h</t>
  </si>
  <si>
    <t xml:space="preserve">Oficial 1ª aplicador de làmines impermeabilitzants.</t>
  </si>
  <si>
    <t xml:space="preserve">mo067</t>
  </si>
  <si>
    <t xml:space="preserve">h</t>
  </si>
  <si>
    <t xml:space="preserve">Ajudant aplicador de làmines impermeabilitzants.</t>
  </si>
  <si>
    <t xml:space="preserve">mo054</t>
  </si>
  <si>
    <t xml:space="preserve">h</t>
  </si>
  <si>
    <t xml:space="preserve">Oficial 1ª muntador d'aïllaments.</t>
  </si>
  <si>
    <t xml:space="preserve">mo101</t>
  </si>
  <si>
    <t xml:space="preserve">h</t>
  </si>
  <si>
    <t xml:space="preserve">Ajudant muntador d'aïllaments.</t>
  </si>
  <si>
    <t xml:space="preserve">mo023</t>
  </si>
  <si>
    <t xml:space="preserve">h</t>
  </si>
  <si>
    <t xml:space="preserve">Oficial 1ª enrajolador.</t>
  </si>
  <si>
    <t xml:space="preserve">mo061</t>
  </si>
  <si>
    <t xml:space="preserve">h</t>
  </si>
  <si>
    <t xml:space="preserve">Ajudant enrajolador.</t>
  </si>
  <si>
    <t xml:space="preserve">Subtotal mà d'obra:</t>
  </si>
  <si>
    <t xml:space="preserve">Costos directes complementaris</t>
  </si>
  <si>
    <t xml:space="preserve">%</t>
  </si>
  <si>
    <t xml:space="preserve">Costos directes complementaris</t>
  </si>
  <si>
    <t xml:space="preserve">Cost de manteniment decennal: 28,60€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</si>
  <si>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</si>
  <si>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Referència norma UNE i Títol de la norma transposició de norma harmonitzada</t>
  </si>
  <si>
    <r>
      <rPr>
        <sz val="8.25"/>
        <color rgb="FF000000"/>
        <rFont val="Arial"/>
        <family val="2"/>
      </rPr>
      <t xml:space="preserve">Aplicabilitat</t>
    </r>
    <r>
      <rPr>
        <sz val="8.25"/>
        <color rgb="FF000000"/>
        <rFont val="Arial"/>
        <family val="2"/>
      </rPr>
      <t xml:space="preserve">(a)</t>
    </r>
  </si>
  <si>
    <r>
      <rPr>
        <sz val="8.25"/>
        <color rgb="FF000000"/>
        <rFont val="Arial"/>
        <family val="2"/>
      </rPr>
      <t xml:space="preserve">Obligatorietat</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</si>
  <si>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</si>
  <si>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UNE-EN 771-1:2011/A1:2016</t>
  </si>
  <si>
    <t xml:space="preserve">2+/4</t>
  </si>
  <si>
    <t xml:space="preserve">Especificaciones de piezas para fábrica de albañilería. Parte 1: Piezas de arcilla cocida</t>
  </si>
  <si>
    <t xml:space="preserve">UNE-EN 13055-1:2003</t>
  </si>
  <si>
    <t xml:space="preserve">2+/4</t>
  </si>
  <si>
    <t xml:space="preserve">Áridos ligeros. Parte 1: Áridos ligeros para hormigón, mortero e inyectado.</t>
  </si>
  <si>
    <t xml:space="preserve">UNE-EN 13055-1/AC:2004</t>
  </si>
  <si>
    <t xml:space="preserve">UNE-EN 13163:2013/A1:2015</t>
  </si>
  <si>
    <t xml:space="preserve">1/3/4</t>
  </si>
  <si>
    <t xml:space="preserve">Productos aislantes térmicos para aplicaciones en la edificación. Productos manufacturados de poliestireno expandido (EPS). Especificación.</t>
  </si>
  <si>
    <t xml:space="preserve">UNE-EN 998-2:2012</t>
  </si>
  <si>
    <t xml:space="preserve">2+/4</t>
  </si>
  <si>
    <t xml:space="preserve">Especificaciones de los morteros para albañilería. Parte 2: Morteros para albañilería</t>
  </si>
  <si>
    <t xml:space="preserve">UNE-EN 13164:2013/A1:2015</t>
  </si>
  <si>
    <t xml:space="preserve">1/3/4</t>
  </si>
  <si>
    <t xml:space="preserve">Productos aislantes térmicos para aplicaciones en la edificación. Productos manufacturados de poliestireno extruido (XPS). Especificación.</t>
  </si>
  <si>
    <t xml:space="preserve">UNE-EN 12004:2008/A1:2012</t>
  </si>
  <si>
    <t xml:space="preserve">Adhesivos para baldosas cerámicas. Requisitos, evaluación de la conformidad, clasificación y designación.</t>
  </si>
  <si>
    <t xml:space="preserve">UNE-EN 13956:2013</t>
  </si>
  <si>
    <t xml:space="preserve">1/2+/3/4</t>
  </si>
  <si>
    <t xml:space="preserve">Láminas  f lexibles  para  impermeabilización.  Láminas  plásticas  y  de  caucho  para  impermeabilización  de  cubier tas. Definiciones y características.</t>
  </si>
  <si>
    <t xml:space="preserve">UNE-EN 14411:2013</t>
  </si>
  <si>
    <t xml:space="preserve">3/4</t>
  </si>
  <si>
    <t xml:space="preserve">Baldosas  cerámicas.  Definiciones,  clasificación, características,  evaluación  de  la  conformidad  y marcado.</t>
  </si>
  <si>
    <r>
      <rPr>
        <sz val="8.25"/>
        <color rgb="FF000000"/>
        <rFont val="Arial"/>
        <family val="2"/>
      </rPr>
      <t xml:space="preserve">(a)</t>
    </r>
    <r>
      <rPr>
        <sz val="8.25"/>
        <color rgb="FF000000"/>
        <rFont val="Arial"/>
        <family val="2"/>
      </rPr>
      <t xml:space="preserve"> </t>
    </r>
    <r>
      <rPr>
        <sz val="8.25"/>
        <color rgb="FF000000"/>
        <rFont val="Arial"/>
        <family val="2"/>
      </rPr>
      <t xml:space="preserve">Data d'aplicabilitat de la norma harmonitzada i inici del període de coexistència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</si>
  <si>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del període de coexistència / entrada en vigor marcat CE</t>
    </r>
  </si>
  <si>
    <r>
      <rPr>
        <sz val="8.25"/>
        <color rgb="FF000000"/>
        <rFont val="Arial"/>
        <family val="2"/>
      </rPr>
      <t xml:space="preserve">(c)</t>
    </r>
    <r>
      <rPr>
        <sz val="8.25"/>
        <color rgb="FF000000"/>
        <rFont val="Arial"/>
        <family val="2"/>
      </rPr>
      <t xml:space="preserve"> </t>
    </r>
    <r>
      <rPr>
        <sz val="8.25"/>
        <color rgb="FF000000"/>
        <rFont val="Arial"/>
        <family val="2"/>
      </rPr>
      <t xml:space="preserve">Sistema d'avaluació i verificació de la constància de les prestacions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</si>
</sst>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6.63" customWidth="1"/>
    <col min="5" max="5" width="71.40" customWidth="1"/>
    <col min="6" max="6" width="1.36" customWidth="1"/>
    <col min="7" max="7" width="10.54" customWidth="1"/>
    <col min="8" max="8" width="2.21" customWidth="1"/>
    <col min="9" max="9" width="11.22"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97.50" thickBot="1" customHeight="1">
      <c r="A5" s="5" t="s">
        <v>4</v>
      </c>
      <c r="B5" s="5"/>
      <c r="C5" s="5"/>
      <c r="D5" s="5"/>
      <c r="E5" s="5"/>
      <c r="F5" s="5"/>
      <c r="G5" s="5"/>
      <c r="H5" s="5"/>
      <c r="I5" s="5"/>
      <c r="J5" s="5"/>
    </row>
    <row r="8" spans="1:10" ht="24.00" thickBot="1" customHeight="1">
      <c r="A8" s="6" t="s">
        <v>5</v>
      </c>
      <c r="B8" s="6"/>
      <c r="C8" s="6"/>
      <c r="D8" s="6" t="s">
        <v>6</v>
      </c>
      <c r="E8" s="6" t="s">
        <v>7</v>
      </c>
      <c r="F8" s="6"/>
      <c r="G8" s="7" t="s">
        <v>8</v>
      </c>
      <c r="H8" s="7"/>
      <c r="I8" s="7" t="s">
        <v>9</v>
      </c>
      <c r="J8" s="7" t="s">
        <v>10</v>
      </c>
    </row>
    <row r="9" spans="1:10" ht="13.50" thickBot="1" customHeight="1">
      <c r="A9" s="8">
        <v>1.000000</v>
      </c>
      <c r="B9" s="8"/>
      <c r="C9" s="8"/>
      <c r="D9" s="8"/>
      <c r="E9" s="9" t="s">
        <v>11</v>
      </c>
      <c r="F9" s="9"/>
      <c r="G9" s="9"/>
      <c r="H9" s="9"/>
      <c r="I9" s="8"/>
      <c r="J9" s="8"/>
    </row>
    <row r="10" spans="1:10" ht="24.00" thickBot="1" customHeight="1">
      <c r="A10" s="1" t="s">
        <v>12</v>
      </c>
      <c r="B10" s="1"/>
      <c r="C10" s="1"/>
      <c r="D10" s="10" t="s">
        <v>13</v>
      </c>
      <c r="E10" s="1" t="s">
        <v>14</v>
      </c>
      <c r="F10" s="1"/>
      <c r="G10" s="11">
        <v>3.000000</v>
      </c>
      <c r="H10" s="11"/>
      <c r="I10" s="12">
        <v>0.160000</v>
      </c>
      <c r="J10" s="12">
        <f ca="1">ROUND(INDIRECT(ADDRESS(ROW()+(0), COLUMN()+(-3), 1))*INDIRECT(ADDRESS(ROW()+(0), COLUMN()+(-1), 1)), 2)</f>
        <v>0.480000</v>
      </c>
    </row>
    <row r="11" spans="1:10" ht="13.50" thickBot="1" customHeight="1">
      <c r="A11" s="1" t="s">
        <v>15</v>
      </c>
      <c r="B11" s="1"/>
      <c r="C11" s="1"/>
      <c r="D11" s="10" t="s">
        <v>16</v>
      </c>
      <c r="E11" s="1" t="s">
        <v>17</v>
      </c>
      <c r="F11" s="1"/>
      <c r="G11" s="11">
        <v>0.100000</v>
      </c>
      <c r="H11" s="11"/>
      <c r="I11" s="12">
        <v>135.870000</v>
      </c>
      <c r="J11" s="12">
        <f ca="1">ROUND(INDIRECT(ADDRESS(ROW()+(0), COLUMN()+(-3), 1))*INDIRECT(ADDRESS(ROW()+(0), COLUMN()+(-1), 1)), 2)</f>
        <v>13.590000</v>
      </c>
    </row>
    <row r="12" spans="1:10" ht="13.50" thickBot="1" customHeight="1">
      <c r="A12" s="1" t="s">
        <v>18</v>
      </c>
      <c r="B12" s="1"/>
      <c r="C12" s="1"/>
      <c r="D12" s="10" t="s">
        <v>19</v>
      </c>
      <c r="E12" s="1" t="s">
        <v>20</v>
      </c>
      <c r="F12" s="1"/>
      <c r="G12" s="11">
        <v>0.010000</v>
      </c>
      <c r="H12" s="11"/>
      <c r="I12" s="12">
        <v>105.100000</v>
      </c>
      <c r="J12" s="12">
        <f ca="1">ROUND(INDIRECT(ADDRESS(ROW()+(0), COLUMN()+(-3), 1))*INDIRECT(ADDRESS(ROW()+(0), COLUMN()+(-1), 1)), 2)</f>
        <v>1.050000</v>
      </c>
    </row>
    <row r="13" spans="1:10" ht="34.50" thickBot="1" customHeight="1">
      <c r="A13" s="1" t="s">
        <v>21</v>
      </c>
      <c r="B13" s="1"/>
      <c r="C13" s="1"/>
      <c r="D13" s="10" t="s">
        <v>22</v>
      </c>
      <c r="E13" s="1" t="s">
        <v>23</v>
      </c>
      <c r="F13" s="1"/>
      <c r="G13" s="11">
        <v>0.010000</v>
      </c>
      <c r="H13" s="11"/>
      <c r="I13" s="12">
        <v>1.340000</v>
      </c>
      <c r="J13" s="12">
        <f ca="1">ROUND(INDIRECT(ADDRESS(ROW()+(0), COLUMN()+(-3), 1))*INDIRECT(ADDRESS(ROW()+(0), COLUMN()+(-1), 1)), 2)</f>
        <v>0.010000</v>
      </c>
    </row>
    <row r="14" spans="1:10" ht="13.50" thickBot="1" customHeight="1">
      <c r="A14" s="1" t="s">
        <v>24</v>
      </c>
      <c r="B14" s="1"/>
      <c r="C14" s="1"/>
      <c r="D14" s="10" t="s">
        <v>25</v>
      </c>
      <c r="E14" s="1" t="s">
        <v>26</v>
      </c>
      <c r="F14" s="1"/>
      <c r="G14" s="11">
        <v>0.014000</v>
      </c>
      <c r="H14" s="11"/>
      <c r="I14" s="12">
        <v>1.500000</v>
      </c>
      <c r="J14" s="12">
        <f ca="1">ROUND(INDIRECT(ADDRESS(ROW()+(0), COLUMN()+(-3), 1))*INDIRECT(ADDRESS(ROW()+(0), COLUMN()+(-1), 1)), 2)</f>
        <v>0.020000</v>
      </c>
    </row>
    <row r="15" spans="1:10" ht="24.00" thickBot="1" customHeight="1">
      <c r="A15" s="1" t="s">
        <v>27</v>
      </c>
      <c r="B15" s="1"/>
      <c r="C15" s="1"/>
      <c r="D15" s="10" t="s">
        <v>28</v>
      </c>
      <c r="E15" s="1" t="s">
        <v>29</v>
      </c>
      <c r="F15" s="1"/>
      <c r="G15" s="11">
        <v>0.075000</v>
      </c>
      <c r="H15" s="11"/>
      <c r="I15" s="12">
        <v>33.860000</v>
      </c>
      <c r="J15" s="12">
        <f ca="1">ROUND(INDIRECT(ADDRESS(ROW()+(0), COLUMN()+(-3), 1))*INDIRECT(ADDRESS(ROW()+(0), COLUMN()+(-1), 1)), 2)</f>
        <v>2.540000</v>
      </c>
    </row>
    <row r="16" spans="1:10" ht="55.50" thickBot="1" customHeight="1">
      <c r="A16" s="1" t="s">
        <v>30</v>
      </c>
      <c r="B16" s="1"/>
      <c r="C16" s="1"/>
      <c r="D16" s="10" t="s">
        <v>31</v>
      </c>
      <c r="E16" s="1" t="s">
        <v>32</v>
      </c>
      <c r="F16" s="1"/>
      <c r="G16" s="11">
        <v>1.050000</v>
      </c>
      <c r="H16" s="11"/>
      <c r="I16" s="12">
        <v>2.950000</v>
      </c>
      <c r="J16" s="12">
        <f ca="1">ROUND(INDIRECT(ADDRESS(ROW()+(0), COLUMN()+(-3), 1))*INDIRECT(ADDRESS(ROW()+(0), COLUMN()+(-1), 1)), 2)</f>
        <v>3.100000</v>
      </c>
    </row>
    <row r="17" spans="1:10" ht="34.50" thickBot="1" customHeight="1">
      <c r="A17" s="1" t="s">
        <v>33</v>
      </c>
      <c r="B17" s="1"/>
      <c r="C17" s="1"/>
      <c r="D17" s="10" t="s">
        <v>34</v>
      </c>
      <c r="E17" s="1" t="s">
        <v>35</v>
      </c>
      <c r="F17" s="1"/>
      <c r="G17" s="11">
        <v>0.600000</v>
      </c>
      <c r="H17" s="11"/>
      <c r="I17" s="12">
        <v>0.700000</v>
      </c>
      <c r="J17" s="12">
        <f ca="1">ROUND(INDIRECT(ADDRESS(ROW()+(0), COLUMN()+(-3), 1))*INDIRECT(ADDRESS(ROW()+(0), COLUMN()+(-1), 1)), 2)</f>
        <v>0.420000</v>
      </c>
    </row>
    <row r="18" spans="1:10" ht="45.00" thickBot="1" customHeight="1">
      <c r="A18" s="1" t="s">
        <v>36</v>
      </c>
      <c r="B18" s="1"/>
      <c r="C18" s="1"/>
      <c r="D18" s="10" t="s">
        <v>37</v>
      </c>
      <c r="E18" s="1" t="s">
        <v>38</v>
      </c>
      <c r="F18" s="1"/>
      <c r="G18" s="11">
        <v>1.100000</v>
      </c>
      <c r="H18" s="11"/>
      <c r="I18" s="12">
        <v>12.900000</v>
      </c>
      <c r="J18" s="12">
        <f ca="1">ROUND(INDIRECT(ADDRESS(ROW()+(0), COLUMN()+(-3), 1))*INDIRECT(ADDRESS(ROW()+(0), COLUMN()+(-1), 1)), 2)</f>
        <v>14.190000</v>
      </c>
    </row>
    <row r="19" spans="1:10" ht="13.50" thickBot="1" customHeight="1">
      <c r="A19" s="1" t="s">
        <v>39</v>
      </c>
      <c r="B19" s="1"/>
      <c r="C19" s="1"/>
      <c r="D19" s="10" t="s">
        <v>40</v>
      </c>
      <c r="E19" s="1" t="s">
        <v>41</v>
      </c>
      <c r="F19" s="1"/>
      <c r="G19" s="11">
        <v>0.050000</v>
      </c>
      <c r="H19" s="11"/>
      <c r="I19" s="12">
        <v>15.980000</v>
      </c>
      <c r="J19" s="12">
        <f ca="1">ROUND(INDIRECT(ADDRESS(ROW()+(0), COLUMN()+(-3), 1))*INDIRECT(ADDRESS(ROW()+(0), COLUMN()+(-1), 1)), 2)</f>
        <v>0.800000</v>
      </c>
    </row>
    <row r="20" spans="1:10" ht="13.50" thickBot="1" customHeight="1">
      <c r="A20" s="1" t="s">
        <v>42</v>
      </c>
      <c r="B20" s="1"/>
      <c r="C20" s="1"/>
      <c r="D20" s="10" t="s">
        <v>43</v>
      </c>
      <c r="E20" s="1" t="s">
        <v>44</v>
      </c>
      <c r="F20" s="1"/>
      <c r="G20" s="11">
        <v>4.000000</v>
      </c>
      <c r="H20" s="11"/>
      <c r="I20" s="12">
        <v>0.350000</v>
      </c>
      <c r="J20" s="12">
        <f ca="1">ROUND(INDIRECT(ADDRESS(ROW()+(0), COLUMN()+(-3), 1))*INDIRECT(ADDRESS(ROW()+(0), COLUMN()+(-1), 1)), 2)</f>
        <v>1.400000</v>
      </c>
    </row>
    <row r="21" spans="1:10" ht="34.50" thickBot="1" customHeight="1">
      <c r="A21" s="1" t="s">
        <v>45</v>
      </c>
      <c r="B21" s="1"/>
      <c r="C21" s="1"/>
      <c r="D21" s="10" t="s">
        <v>46</v>
      </c>
      <c r="E21" s="1" t="s">
        <v>47</v>
      </c>
      <c r="F21" s="1"/>
      <c r="G21" s="11">
        <v>1.050000</v>
      </c>
      <c r="H21" s="11"/>
      <c r="I21" s="12">
        <v>8.000000</v>
      </c>
      <c r="J21" s="12">
        <f ca="1">ROUND(INDIRECT(ADDRESS(ROW()+(0), COLUMN()+(-3), 1))*INDIRECT(ADDRESS(ROW()+(0), COLUMN()+(-1), 1)), 2)</f>
        <v>8.400000</v>
      </c>
    </row>
    <row r="22" spans="1:10" ht="13.50" thickBot="1" customHeight="1">
      <c r="A22" s="1" t="s">
        <v>48</v>
      </c>
      <c r="B22" s="1"/>
      <c r="C22" s="1"/>
      <c r="D22" s="10" t="s">
        <v>49</v>
      </c>
      <c r="E22" s="1" t="s">
        <v>50</v>
      </c>
      <c r="F22" s="1"/>
      <c r="G22" s="11">
        <v>0.400000</v>
      </c>
      <c r="H22" s="11"/>
      <c r="I22" s="12">
        <v>3.000000</v>
      </c>
      <c r="J22" s="12">
        <f ca="1">ROUND(INDIRECT(ADDRESS(ROW()+(0), COLUMN()+(-3), 1))*INDIRECT(ADDRESS(ROW()+(0), COLUMN()+(-1), 1)), 2)</f>
        <v>1.200000</v>
      </c>
    </row>
    <row r="23" spans="1:10" ht="34.50" thickBot="1" customHeight="1">
      <c r="A23" s="1" t="s">
        <v>51</v>
      </c>
      <c r="B23" s="1"/>
      <c r="C23" s="1"/>
      <c r="D23" s="10" t="s">
        <v>52</v>
      </c>
      <c r="E23" s="1" t="s">
        <v>53</v>
      </c>
      <c r="F23" s="1"/>
      <c r="G23" s="13">
        <v>0.050000</v>
      </c>
      <c r="H23" s="13"/>
      <c r="I23" s="14">
        <v>0.780000</v>
      </c>
      <c r="J23" s="14">
        <f ca="1">ROUND(INDIRECT(ADDRESS(ROW()+(0), COLUMN()+(-3), 1))*INDIRECT(ADDRESS(ROW()+(0), COLUMN()+(-1), 1)), 2)</f>
        <v>0.040000</v>
      </c>
    </row>
    <row r="24" spans="1:10" ht="13.50" thickBot="1" customHeight="1">
      <c r="A24" s="15"/>
      <c r="B24" s="15"/>
      <c r="C24" s="15"/>
      <c r="D24" s="15"/>
      <c r="E24" s="15"/>
      <c r="F24" s="15"/>
      <c r="G24" s="9" t="s">
        <v>54</v>
      </c>
      <c r="H24" s="9"/>
      <c r="I24" s="9"/>
      <c r="J24"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 2)</f>
        <v>47.240000</v>
      </c>
    </row>
    <row r="25" spans="1:10" ht="13.50" thickBot="1" customHeight="1">
      <c r="A25" s="15">
        <v>2.000000</v>
      </c>
      <c r="B25" s="15"/>
      <c r="C25" s="15"/>
      <c r="D25" s="15"/>
      <c r="E25" s="18" t="s">
        <v>55</v>
      </c>
      <c r="F25" s="18"/>
      <c r="G25" s="18"/>
      <c r="H25" s="18"/>
      <c r="I25" s="15"/>
      <c r="J25" s="15"/>
    </row>
    <row r="26" spans="1:10" ht="13.50" thickBot="1" customHeight="1">
      <c r="A26" s="1" t="s">
        <v>56</v>
      </c>
      <c r="B26" s="1"/>
      <c r="C26" s="1"/>
      <c r="D26" s="10" t="s">
        <v>57</v>
      </c>
      <c r="E26" s="1" t="s">
        <v>58</v>
      </c>
      <c r="F26" s="1"/>
      <c r="G26" s="11">
        <v>0.118000</v>
      </c>
      <c r="H26" s="11"/>
      <c r="I26" s="12">
        <v>23.780000</v>
      </c>
      <c r="J26" s="12">
        <f ca="1">ROUND(INDIRECT(ADDRESS(ROW()+(0), COLUMN()+(-3), 1))*INDIRECT(ADDRESS(ROW()+(0), COLUMN()+(-1), 1)), 2)</f>
        <v>2.810000</v>
      </c>
    </row>
    <row r="27" spans="1:10" ht="13.50" thickBot="1" customHeight="1">
      <c r="A27" s="1" t="s">
        <v>59</v>
      </c>
      <c r="B27" s="1"/>
      <c r="C27" s="1"/>
      <c r="D27" s="10" t="s">
        <v>60</v>
      </c>
      <c r="E27" s="1" t="s">
        <v>61</v>
      </c>
      <c r="F27" s="1"/>
      <c r="G27" s="11">
        <v>0.379000</v>
      </c>
      <c r="H27" s="11"/>
      <c r="I27" s="12">
        <v>19.830000</v>
      </c>
      <c r="J27" s="12">
        <f ca="1">ROUND(INDIRECT(ADDRESS(ROW()+(0), COLUMN()+(-3), 1))*INDIRECT(ADDRESS(ROW()+(0), COLUMN()+(-1), 1)), 2)</f>
        <v>7.520000</v>
      </c>
    </row>
    <row r="28" spans="1:10" ht="13.50" thickBot="1" customHeight="1">
      <c r="A28" s="1" t="s">
        <v>62</v>
      </c>
      <c r="B28" s="1"/>
      <c r="C28" s="1"/>
      <c r="D28" s="10" t="s">
        <v>63</v>
      </c>
      <c r="E28" s="1" t="s">
        <v>64</v>
      </c>
      <c r="F28" s="1"/>
      <c r="G28" s="11">
        <v>0.144000</v>
      </c>
      <c r="H28" s="11"/>
      <c r="I28" s="12">
        <v>23.780000</v>
      </c>
      <c r="J28" s="12">
        <f ca="1">ROUND(INDIRECT(ADDRESS(ROW()+(0), COLUMN()+(-3), 1))*INDIRECT(ADDRESS(ROW()+(0), COLUMN()+(-1), 1)), 2)</f>
        <v>3.420000</v>
      </c>
    </row>
    <row r="29" spans="1:10" ht="13.50" thickBot="1" customHeight="1">
      <c r="A29" s="1" t="s">
        <v>65</v>
      </c>
      <c r="B29" s="1"/>
      <c r="C29" s="1"/>
      <c r="D29" s="10" t="s">
        <v>66</v>
      </c>
      <c r="E29" s="1" t="s">
        <v>67</v>
      </c>
      <c r="F29" s="1"/>
      <c r="G29" s="11">
        <v>0.144000</v>
      </c>
      <c r="H29" s="11"/>
      <c r="I29" s="12">
        <v>21.140000</v>
      </c>
      <c r="J29" s="12">
        <f ca="1">ROUND(INDIRECT(ADDRESS(ROW()+(0), COLUMN()+(-3), 1))*INDIRECT(ADDRESS(ROW()+(0), COLUMN()+(-1), 1)), 2)</f>
        <v>3.040000</v>
      </c>
    </row>
    <row r="30" spans="1:10" ht="13.50" thickBot="1" customHeight="1">
      <c r="A30" s="1" t="s">
        <v>68</v>
      </c>
      <c r="B30" s="1"/>
      <c r="C30" s="1"/>
      <c r="D30" s="10" t="s">
        <v>69</v>
      </c>
      <c r="E30" s="1" t="s">
        <v>70</v>
      </c>
      <c r="F30" s="1"/>
      <c r="G30" s="11">
        <v>0.065000</v>
      </c>
      <c r="H30" s="11"/>
      <c r="I30" s="12">
        <v>24.570000</v>
      </c>
      <c r="J30" s="12">
        <f ca="1">ROUND(INDIRECT(ADDRESS(ROW()+(0), COLUMN()+(-3), 1))*INDIRECT(ADDRESS(ROW()+(0), COLUMN()+(-1), 1)), 2)</f>
        <v>1.600000</v>
      </c>
    </row>
    <row r="31" spans="1:10" ht="13.50" thickBot="1" customHeight="1">
      <c r="A31" s="1" t="s">
        <v>71</v>
      </c>
      <c r="B31" s="1"/>
      <c r="C31" s="1"/>
      <c r="D31" s="10" t="s">
        <v>72</v>
      </c>
      <c r="E31" s="1" t="s">
        <v>73</v>
      </c>
      <c r="F31" s="1"/>
      <c r="G31" s="11">
        <v>0.065000</v>
      </c>
      <c r="H31" s="11"/>
      <c r="I31" s="12">
        <v>21.140000</v>
      </c>
      <c r="J31" s="12">
        <f ca="1">ROUND(INDIRECT(ADDRESS(ROW()+(0), COLUMN()+(-3), 1))*INDIRECT(ADDRESS(ROW()+(0), COLUMN()+(-1), 1)), 2)</f>
        <v>1.370000</v>
      </c>
    </row>
    <row r="32" spans="1:10" ht="13.50" thickBot="1" customHeight="1">
      <c r="A32" s="1" t="s">
        <v>74</v>
      </c>
      <c r="B32" s="1"/>
      <c r="C32" s="1"/>
      <c r="D32" s="10" t="s">
        <v>75</v>
      </c>
      <c r="E32" s="1" t="s">
        <v>76</v>
      </c>
      <c r="F32" s="1"/>
      <c r="G32" s="11">
        <v>0.523000</v>
      </c>
      <c r="H32" s="11"/>
      <c r="I32" s="12">
        <v>23.780000</v>
      </c>
      <c r="J32" s="12">
        <f ca="1">ROUND(INDIRECT(ADDRESS(ROW()+(0), COLUMN()+(-3), 1))*INDIRECT(ADDRESS(ROW()+(0), COLUMN()+(-1), 1)), 2)</f>
        <v>12.440000</v>
      </c>
    </row>
    <row r="33" spans="1:10" ht="13.50" thickBot="1" customHeight="1">
      <c r="A33" s="1" t="s">
        <v>77</v>
      </c>
      <c r="B33" s="1"/>
      <c r="C33" s="1"/>
      <c r="D33" s="10" t="s">
        <v>78</v>
      </c>
      <c r="E33" s="1" t="s">
        <v>79</v>
      </c>
      <c r="F33" s="1"/>
      <c r="G33" s="13">
        <v>0.261000</v>
      </c>
      <c r="H33" s="13"/>
      <c r="I33" s="14">
        <v>21.140000</v>
      </c>
      <c r="J33" s="14">
        <f ca="1">ROUND(INDIRECT(ADDRESS(ROW()+(0), COLUMN()+(-3), 1))*INDIRECT(ADDRESS(ROW()+(0), COLUMN()+(-1), 1)), 2)</f>
        <v>5.520000</v>
      </c>
    </row>
    <row r="34" spans="1:10" ht="13.50" thickBot="1" customHeight="1">
      <c r="A34" s="15"/>
      <c r="B34" s="15"/>
      <c r="C34" s="15"/>
      <c r="D34" s="15"/>
      <c r="E34" s="15"/>
      <c r="F34" s="15"/>
      <c r="G34" s="9" t="s">
        <v>80</v>
      </c>
      <c r="H34" s="9"/>
      <c r="I34" s="9"/>
      <c r="J34" s="17">
        <f ca="1">ROUND(SUM(INDIRECT(ADDRESS(ROW()+(-1), COLUMN()+(0), 1)),INDIRECT(ADDRESS(ROW()+(-2), COLUMN()+(0), 1)),INDIRECT(ADDRESS(ROW()+(-3), COLUMN()+(0), 1)),INDIRECT(ADDRESS(ROW()+(-4), COLUMN()+(0), 1)),INDIRECT(ADDRESS(ROW()+(-5), COLUMN()+(0), 1)),INDIRECT(ADDRESS(ROW()+(-6), COLUMN()+(0), 1)),INDIRECT(ADDRESS(ROW()+(-7), COLUMN()+(0), 1)),INDIRECT(ADDRESS(ROW()+(-8), COLUMN()+(0), 1))), 2)</f>
        <v>37.720000</v>
      </c>
    </row>
    <row r="35" spans="1:10" ht="13.50" thickBot="1" customHeight="1">
      <c r="A35" s="15">
        <v>3.000000</v>
      </c>
      <c r="B35" s="15"/>
      <c r="C35" s="15"/>
      <c r="D35" s="15"/>
      <c r="E35" s="18" t="s">
        <v>81</v>
      </c>
      <c r="F35" s="18"/>
      <c r="G35" s="18"/>
      <c r="H35" s="18"/>
      <c r="I35" s="15"/>
      <c r="J35" s="15"/>
    </row>
    <row r="36" spans="1:10" ht="13.50" thickBot="1" customHeight="1">
      <c r="A36" s="19"/>
      <c r="B36" s="19"/>
      <c r="C36" s="19"/>
      <c r="D36" s="20" t="s">
        <v>82</v>
      </c>
      <c r="E36" s="19" t="s">
        <v>83</v>
      </c>
      <c r="F36" s="19"/>
      <c r="G36" s="13">
        <v>2.000000</v>
      </c>
      <c r="H36" s="13"/>
      <c r="I36" s="14">
        <f ca="1">ROUND(SUM(INDIRECT(ADDRESS(ROW()+(-2), COLUMN()+(1), 1)),INDIRECT(ADDRESS(ROW()+(-12), COLUMN()+(1), 1))), 2)</f>
        <v>84.960000</v>
      </c>
      <c r="J36" s="14">
        <f ca="1">ROUND(INDIRECT(ADDRESS(ROW()+(0), COLUMN()+(-3), 1))*INDIRECT(ADDRESS(ROW()+(0), COLUMN()+(-1), 1))/100, 2)</f>
        <v>1.700000</v>
      </c>
    </row>
    <row r="37" spans="1:10" ht="13.50" thickBot="1" customHeight="1">
      <c r="A37" s="21" t="s">
        <v>84</v>
      </c>
      <c r="B37" s="21"/>
      <c r="C37" s="21"/>
      <c r="D37" s="22"/>
      <c r="E37" s="23"/>
      <c r="F37" s="23"/>
      <c r="G37" s="24" t="s">
        <v>85</v>
      </c>
      <c r="H37" s="24"/>
      <c r="I37" s="25"/>
      <c r="J37" s="26">
        <f ca="1">ROUND(SUM(INDIRECT(ADDRESS(ROW()+(-1), COLUMN()+(0), 1)),INDIRECT(ADDRESS(ROW()+(-3), COLUMN()+(0), 1)),INDIRECT(ADDRESS(ROW()+(-13), COLUMN()+(0), 1))), 2)</f>
        <v>86.660000</v>
      </c>
    </row>
    <row r="40" spans="1:10" ht="13.50" thickBot="1" customHeight="1">
      <c r="A40" s="27" t="s">
        <v>86</v>
      </c>
      <c r="B40" s="27"/>
      <c r="C40" s="27"/>
      <c r="D40" s="27"/>
      <c r="E40" s="27"/>
      <c r="F40" s="27" t="s">
        <v>87</v>
      </c>
      <c r="G40" s="27"/>
      <c r="H40" s="27" t="s">
        <v>88</v>
      </c>
      <c r="I40" s="27"/>
      <c r="J40" s="27" t="s">
        <v>89</v>
      </c>
    </row>
    <row r="41" spans="1:10" ht="13.50" thickBot="1" customHeight="1">
      <c r="A41" s="28" t="s">
        <v>90</v>
      </c>
      <c r="B41" s="28"/>
      <c r="C41" s="28"/>
      <c r="D41" s="28"/>
      <c r="E41" s="28"/>
      <c r="F41" s="29">
        <v>1062016.000000</v>
      </c>
      <c r="G41" s="29"/>
      <c r="H41" s="29">
        <v>1062017.000000</v>
      </c>
      <c r="I41" s="29"/>
      <c r="J41" s="29" t="s">
        <v>91</v>
      </c>
    </row>
    <row r="42" spans="1:10" ht="13.50" thickBot="1" customHeight="1">
      <c r="A42" s="30" t="s">
        <v>92</v>
      </c>
      <c r="B42" s="30"/>
      <c r="C42" s="30"/>
      <c r="D42" s="30"/>
      <c r="E42" s="30"/>
      <c r="F42" s="31"/>
      <c r="G42" s="31"/>
      <c r="H42" s="31"/>
      <c r="I42" s="31"/>
      <c r="J42" s="31"/>
    </row>
    <row r="43" spans="1:10" ht="13.50" thickBot="1" customHeight="1">
      <c r="A43" s="28" t="s">
        <v>93</v>
      </c>
      <c r="B43" s="28"/>
      <c r="C43" s="28"/>
      <c r="D43" s="28"/>
      <c r="E43" s="28"/>
      <c r="F43" s="29">
        <v>132003.000000</v>
      </c>
      <c r="G43" s="29"/>
      <c r="H43" s="29">
        <v>162004.000000</v>
      </c>
      <c r="I43" s="29"/>
      <c r="J43" s="29" t="s">
        <v>94</v>
      </c>
    </row>
    <row r="44" spans="1:10" ht="13.50" thickBot="1" customHeight="1">
      <c r="A44" s="32" t="s">
        <v>95</v>
      </c>
      <c r="B44" s="32"/>
      <c r="C44" s="32"/>
      <c r="D44" s="32"/>
      <c r="E44" s="32"/>
      <c r="F44" s="33"/>
      <c r="G44" s="33"/>
      <c r="H44" s="33"/>
      <c r="I44" s="33"/>
      <c r="J44" s="33"/>
    </row>
    <row r="45" spans="1:10" ht="13.50" thickBot="1" customHeight="1">
      <c r="A45" s="30" t="s">
        <v>96</v>
      </c>
      <c r="B45" s="30"/>
      <c r="C45" s="30"/>
      <c r="D45" s="30"/>
      <c r="E45" s="30"/>
      <c r="F45" s="31">
        <v>112010.000000</v>
      </c>
      <c r="G45" s="31"/>
      <c r="H45" s="31">
        <v>112010.000000</v>
      </c>
      <c r="I45" s="31"/>
      <c r="J45" s="31"/>
    </row>
    <row r="46" spans="1:10" ht="13.50" thickBot="1" customHeight="1">
      <c r="A46" s="28" t="s">
        <v>97</v>
      </c>
      <c r="B46" s="28"/>
      <c r="C46" s="28"/>
      <c r="D46" s="28"/>
      <c r="E46" s="28"/>
      <c r="F46" s="29">
        <v>1072015.000000</v>
      </c>
      <c r="G46" s="29"/>
      <c r="H46" s="29">
        <v>1072016.000000</v>
      </c>
      <c r="I46" s="29"/>
      <c r="J46" s="29" t="s">
        <v>98</v>
      </c>
    </row>
    <row r="47" spans="1:10" ht="24.00" thickBot="1" customHeight="1">
      <c r="A47" s="30" t="s">
        <v>99</v>
      </c>
      <c r="B47" s="30"/>
      <c r="C47" s="30"/>
      <c r="D47" s="30"/>
      <c r="E47" s="30"/>
      <c r="F47" s="31"/>
      <c r="G47" s="31"/>
      <c r="H47" s="31"/>
      <c r="I47" s="31"/>
      <c r="J47" s="31"/>
    </row>
    <row r="48" spans="1:10" ht="13.50" thickBot="1" customHeight="1">
      <c r="A48" s="28" t="s">
        <v>100</v>
      </c>
      <c r="B48" s="28"/>
      <c r="C48" s="28"/>
      <c r="D48" s="28"/>
      <c r="E48" s="28"/>
      <c r="F48" s="29">
        <v>162011.000000</v>
      </c>
      <c r="G48" s="29"/>
      <c r="H48" s="29">
        <v>162012.000000</v>
      </c>
      <c r="I48" s="29"/>
      <c r="J48" s="29" t="s">
        <v>101</v>
      </c>
    </row>
    <row r="49" spans="1:10" ht="13.50" thickBot="1" customHeight="1">
      <c r="A49" s="30" t="s">
        <v>102</v>
      </c>
      <c r="B49" s="30"/>
      <c r="C49" s="30"/>
      <c r="D49" s="30"/>
      <c r="E49" s="30"/>
      <c r="F49" s="31"/>
      <c r="G49" s="31"/>
      <c r="H49" s="31"/>
      <c r="I49" s="31"/>
      <c r="J49" s="31"/>
    </row>
    <row r="50" spans="1:10" ht="13.50" thickBot="1" customHeight="1">
      <c r="A50" s="28" t="s">
        <v>103</v>
      </c>
      <c r="B50" s="28"/>
      <c r="C50" s="28"/>
      <c r="D50" s="28"/>
      <c r="E50" s="28"/>
      <c r="F50" s="29">
        <v>1072015.000000</v>
      </c>
      <c r="G50" s="29"/>
      <c r="H50" s="29">
        <v>1072016.000000</v>
      </c>
      <c r="I50" s="29"/>
      <c r="J50" s="29" t="s">
        <v>104</v>
      </c>
    </row>
    <row r="51" spans="1:10" ht="24.00" thickBot="1" customHeight="1">
      <c r="A51" s="30" t="s">
        <v>105</v>
      </c>
      <c r="B51" s="30"/>
      <c r="C51" s="30"/>
      <c r="D51" s="30"/>
      <c r="E51" s="30"/>
      <c r="F51" s="31"/>
      <c r="G51" s="31"/>
      <c r="H51" s="31"/>
      <c r="I51" s="31"/>
      <c r="J51" s="31"/>
    </row>
    <row r="52" spans="1:10" ht="13.50" thickBot="1" customHeight="1">
      <c r="A52" s="28" t="s">
        <v>106</v>
      </c>
      <c r="B52" s="28"/>
      <c r="C52" s="28"/>
      <c r="D52" s="28"/>
      <c r="E52" s="28"/>
      <c r="F52" s="29">
        <v>142013.000000</v>
      </c>
      <c r="G52" s="29"/>
      <c r="H52" s="29">
        <v>172013.000000</v>
      </c>
      <c r="I52" s="29"/>
      <c r="J52" s="29">
        <v>3.000000</v>
      </c>
    </row>
    <row r="53" spans="1:10" ht="13.50" thickBot="1" customHeight="1">
      <c r="A53" s="30" t="s">
        <v>107</v>
      </c>
      <c r="B53" s="30"/>
      <c r="C53" s="30"/>
      <c r="D53" s="30"/>
      <c r="E53" s="30"/>
      <c r="F53" s="31"/>
      <c r="G53" s="31"/>
      <c r="H53" s="31"/>
      <c r="I53" s="31"/>
      <c r="J53" s="31"/>
    </row>
    <row r="54" spans="1:10" ht="13.50" thickBot="1" customHeight="1">
      <c r="A54" s="28" t="s">
        <v>108</v>
      </c>
      <c r="B54" s="28"/>
      <c r="C54" s="28"/>
      <c r="D54" s="28"/>
      <c r="E54" s="28"/>
      <c r="F54" s="29">
        <v>1102013.000000</v>
      </c>
      <c r="G54" s="29"/>
      <c r="H54" s="29">
        <v>1102013.000000</v>
      </c>
      <c r="I54" s="29"/>
      <c r="J54" s="29" t="s">
        <v>109</v>
      </c>
    </row>
    <row r="55" spans="1:10" ht="24.00" thickBot="1" customHeight="1">
      <c r="A55" s="30" t="s">
        <v>110</v>
      </c>
      <c r="B55" s="30"/>
      <c r="C55" s="30"/>
      <c r="D55" s="30"/>
      <c r="E55" s="30"/>
      <c r="F55" s="31"/>
      <c r="G55" s="31"/>
      <c r="H55" s="31"/>
      <c r="I55" s="31"/>
      <c r="J55" s="31"/>
    </row>
    <row r="56" spans="1:10" ht="13.50" thickBot="1" customHeight="1">
      <c r="A56" s="28" t="s">
        <v>111</v>
      </c>
      <c r="B56" s="28"/>
      <c r="C56" s="28"/>
      <c r="D56" s="28"/>
      <c r="E56" s="28"/>
      <c r="F56" s="29">
        <v>172013.000000</v>
      </c>
      <c r="G56" s="29"/>
      <c r="H56" s="29">
        <v>172014.000000</v>
      </c>
      <c r="I56" s="29"/>
      <c r="J56" s="29" t="s">
        <v>112</v>
      </c>
    </row>
    <row r="57" spans="1:10" ht="13.50" thickBot="1" customHeight="1">
      <c r="A57" s="30" t="s">
        <v>113</v>
      </c>
      <c r="B57" s="30"/>
      <c r="C57" s="30"/>
      <c r="D57" s="30"/>
      <c r="E57" s="30"/>
      <c r="F57" s="31"/>
      <c r="G57" s="31"/>
      <c r="H57" s="31"/>
      <c r="I57" s="31"/>
      <c r="J57" s="31"/>
    </row>
    <row r="60" spans="1:1" ht="33.75" thickBot="1" customHeight="1">
      <c r="A60" s="1" t="s">
        <v>114</v>
      </c>
      <c r="B60" s="1"/>
      <c r="C60" s="1"/>
      <c r="D60" s="1"/>
      <c r="E60" s="1"/>
      <c r="F60" s="1"/>
      <c r="G60" s="1"/>
      <c r="H60" s="1"/>
      <c r="I60" s="1"/>
      <c r="J60" s="1"/>
    </row>
    <row r="61" spans="1:1" ht="33.75" thickBot="1" customHeight="1">
      <c r="A61" s="1" t="s">
        <v>115</v>
      </c>
      <c r="B61" s="1"/>
      <c r="C61" s="1"/>
      <c r="D61" s="1"/>
      <c r="E61" s="1"/>
      <c r="F61" s="1"/>
      <c r="G61" s="1"/>
      <c r="H61" s="1"/>
      <c r="I61" s="1"/>
      <c r="J61" s="1"/>
    </row>
    <row r="62" spans="1:1" ht="33.75" thickBot="1" customHeight="1">
      <c r="A62" s="1" t="s">
        <v>116</v>
      </c>
      <c r="B62" s="1"/>
      <c r="C62" s="1"/>
      <c r="D62" s="1"/>
      <c r="E62" s="1"/>
      <c r="F62" s="1"/>
      <c r="G62" s="1"/>
      <c r="H62" s="1"/>
      <c r="I62" s="1"/>
      <c r="J62" s="1"/>
    </row>
  </sheetData>
  <mergeCells count="140">
    <mergeCell ref="A1:J1"/>
    <mergeCell ref="C3:J3"/>
    <mergeCell ref="A5:J5"/>
    <mergeCell ref="A8:C8"/>
    <mergeCell ref="E8:F8"/>
    <mergeCell ref="G8:H8"/>
    <mergeCell ref="A9:C9"/>
    <mergeCell ref="E9:H9"/>
    <mergeCell ref="A10:C10"/>
    <mergeCell ref="E10:F10"/>
    <mergeCell ref="G10:H10"/>
    <mergeCell ref="A11:C11"/>
    <mergeCell ref="E11:F11"/>
    <mergeCell ref="G11:H11"/>
    <mergeCell ref="A12:C12"/>
    <mergeCell ref="E12:F12"/>
    <mergeCell ref="G12:H12"/>
    <mergeCell ref="A13:C13"/>
    <mergeCell ref="E13:F13"/>
    <mergeCell ref="G13:H13"/>
    <mergeCell ref="A14:C14"/>
    <mergeCell ref="E14:F14"/>
    <mergeCell ref="G14:H14"/>
    <mergeCell ref="A15:C15"/>
    <mergeCell ref="E15:F15"/>
    <mergeCell ref="G15:H15"/>
    <mergeCell ref="A16:C16"/>
    <mergeCell ref="E16:F16"/>
    <mergeCell ref="G16:H16"/>
    <mergeCell ref="A17:C17"/>
    <mergeCell ref="E17:F17"/>
    <mergeCell ref="G17:H17"/>
    <mergeCell ref="A18:C18"/>
    <mergeCell ref="E18:F18"/>
    <mergeCell ref="G18:H18"/>
    <mergeCell ref="A19:C19"/>
    <mergeCell ref="E19:F19"/>
    <mergeCell ref="G19:H19"/>
    <mergeCell ref="A20:C20"/>
    <mergeCell ref="E20:F20"/>
    <mergeCell ref="G20:H20"/>
    <mergeCell ref="A21:C21"/>
    <mergeCell ref="E21:F21"/>
    <mergeCell ref="G21:H21"/>
    <mergeCell ref="A22:C22"/>
    <mergeCell ref="E22:F22"/>
    <mergeCell ref="G22:H22"/>
    <mergeCell ref="A23:C23"/>
    <mergeCell ref="E23:F23"/>
    <mergeCell ref="G23:H23"/>
    <mergeCell ref="A24:C24"/>
    <mergeCell ref="E24:F24"/>
    <mergeCell ref="G24:I24"/>
    <mergeCell ref="A25:C25"/>
    <mergeCell ref="E25:H25"/>
    <mergeCell ref="A26:C26"/>
    <mergeCell ref="E26:F26"/>
    <mergeCell ref="G26:H26"/>
    <mergeCell ref="A27:C27"/>
    <mergeCell ref="E27:F27"/>
    <mergeCell ref="G27:H27"/>
    <mergeCell ref="A28:C28"/>
    <mergeCell ref="E28:F28"/>
    <mergeCell ref="G28:H28"/>
    <mergeCell ref="A29:C29"/>
    <mergeCell ref="E29:F29"/>
    <mergeCell ref="G29:H29"/>
    <mergeCell ref="A30:C30"/>
    <mergeCell ref="E30:F30"/>
    <mergeCell ref="G30:H30"/>
    <mergeCell ref="A31:C31"/>
    <mergeCell ref="E31:F31"/>
    <mergeCell ref="G31:H31"/>
    <mergeCell ref="A32:C32"/>
    <mergeCell ref="E32:F32"/>
    <mergeCell ref="G32:H32"/>
    <mergeCell ref="A33:C33"/>
    <mergeCell ref="E33:F33"/>
    <mergeCell ref="G33:H33"/>
    <mergeCell ref="A34:C34"/>
    <mergeCell ref="E34:F34"/>
    <mergeCell ref="G34:I34"/>
    <mergeCell ref="A35:C35"/>
    <mergeCell ref="E35:H35"/>
    <mergeCell ref="A36:C36"/>
    <mergeCell ref="E36:F36"/>
    <mergeCell ref="G36:H36"/>
    <mergeCell ref="A37:F37"/>
    <mergeCell ref="G37:I37"/>
    <mergeCell ref="A40:E40"/>
    <mergeCell ref="F40:G40"/>
    <mergeCell ref="H40:I40"/>
    <mergeCell ref="A41:E41"/>
    <mergeCell ref="F41:G42"/>
    <mergeCell ref="H41:I42"/>
    <mergeCell ref="J41:J42"/>
    <mergeCell ref="A42:E42"/>
    <mergeCell ref="A43:E43"/>
    <mergeCell ref="F43:G43"/>
    <mergeCell ref="H43:I43"/>
    <mergeCell ref="J43:J45"/>
    <mergeCell ref="A44:E44"/>
    <mergeCell ref="F44:G44"/>
    <mergeCell ref="H44:I44"/>
    <mergeCell ref="A45:E45"/>
    <mergeCell ref="F45:G45"/>
    <mergeCell ref="H45:I45"/>
    <mergeCell ref="A46:E46"/>
    <mergeCell ref="F46:G47"/>
    <mergeCell ref="H46:I47"/>
    <mergeCell ref="J46:J47"/>
    <mergeCell ref="A47:E47"/>
    <mergeCell ref="A48:E48"/>
    <mergeCell ref="F48:G49"/>
    <mergeCell ref="H48:I49"/>
    <mergeCell ref="J48:J49"/>
    <mergeCell ref="A49:E49"/>
    <mergeCell ref="A50:E50"/>
    <mergeCell ref="F50:G51"/>
    <mergeCell ref="H50:I51"/>
    <mergeCell ref="J50:J51"/>
    <mergeCell ref="A51:E51"/>
    <mergeCell ref="A52:E52"/>
    <mergeCell ref="F52:G53"/>
    <mergeCell ref="H52:I53"/>
    <mergeCell ref="J52:J53"/>
    <mergeCell ref="A53:E53"/>
    <mergeCell ref="A54:E54"/>
    <mergeCell ref="F54:G55"/>
    <mergeCell ref="H54:I55"/>
    <mergeCell ref="J54:J55"/>
    <mergeCell ref="A55:E55"/>
    <mergeCell ref="A56:E56"/>
    <mergeCell ref="F56:G57"/>
    <mergeCell ref="H56:I57"/>
    <mergeCell ref="J56:J57"/>
    <mergeCell ref="A57:E57"/>
    <mergeCell ref="A60:J60"/>
    <mergeCell ref="A61:J61"/>
    <mergeCell ref="A62:J62"/>
  </mergeCells>
  <pageMargins left="0.147638" right="0.147638" top="0.206693" bottom="0.206693" header="0.0" footer="0.0"/>
  <pageSetup paperSize="9" orientation="portrait"/>
  <rowBreaks count="0" manualBreakCount="0">
    </rowBreaks>
</worksheet>
</file>