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<sst xmlns="http://schemas.openxmlformats.org/spreadsheetml/2006/main" count="92" uniqueCount="92">
  <si>
    <t xml:space="preserve"/>
  </si>
  <si>
    <t xml:space="preserve">QEA030</t>
  </si>
  <si>
    <t xml:space="preserve">m²</t>
  </si>
  <si>
    <t xml:space="preserve">Coberta plana no transitable, ventilada, auto protegida, tipus convencional. Impermeabilització amb làmines de poliolefines, tipus monocapa.</t>
  </si>
  <si>
    <r>
      <rPr>
        <sz val="8.25"/>
        <color rgb="FF000000"/>
        <rFont val="Arial"/>
        <family val="2"/>
      </rPr>
      <t xml:space="preserve">Coberta plana no transitable, ventilada, auto protegida, tipus convencional, pendent del 1% al 15%. FORMACIÓ DE PENDENTS: tauler ceràmic buit encadellat de 80x25x3,5 cm amb capa de regularització de morter de ciment, industrial, M-5, de 3 cm d'espessor, acabat remolinat, sobre envans alleugerits de maó ceràmic buit de 29x14x9 cm, rebut amb morter de ciment, industrial, M-5, disposats cada 80 cm i amb 30 cm d'altura mitja, rematats superiorment amb mestres de morter de ciment, industrial, M-5; AÏLLAMENT TÈRMIC: feltre aïllant de llana mineral; IMPERMEABILITZACIÓ: tipus monocapa, adherida, formada per una làmina impermeabilitzant flexible tipus EVAC, Aludry 30 "REVESTECH", composta d'un doble full de poliolefina termoplàstica amb acetat de vinil etilè, revestida per una de les seves cares amb paper d'alumini i per l'altra cara amb fibres de polièster no teixides, de 0,8 mm d'espessor i 670 g/m², fixada al suport en tota la seva superfície mitjançant adhesiu cimentós millorat, deformable i tixòtrop C2 TE S1, junts amb banda de reforç autoadhesiva Alubanda Dry 10 "REVESTECH", i cavalcaments fixats amb adhesiu Biplus "REVESTECH".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</si>
  <si>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</si>
  <si>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</si>
  <si>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</si>
  <si>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</si>
  <si>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</si>
  <si>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</si>
  <si>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</si>
  <si>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</si>
  <si>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</si>
  <si>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</si>
  <si>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</si>
  <si>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</si>
  <si>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</si>
  <si>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</si>
  <si>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</si>
  <si>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</si>
  <si>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</si>
  <si>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</si>
  <si>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</si>
  <si>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mt16lra040a</t>
  </si>
  <si>
    <t xml:space="preserve">m²</t>
  </si>
  <si>
    <t xml:space="preserve">Feltre aïllant de llana mineral, segons UNE-EN 13162, revestit per una de les seves cares amb un complex de paper kraft amb polietilè que actua com a barrera de vapor, de 80 mm d'espessor, resistència tèrmica 2 m²K/W, conductivitat tèrmica 0,042 W/(mK), Euroclasse F de reacció al foc segons UNE-EN 13501-1.</t>
  </si>
  <si>
    <t xml:space="preserve">mt04lvg020c</t>
  </si>
  <si>
    <t xml:space="preserve">U</t>
  </si>
  <si>
    <t xml:space="preserve">Tauler ceràmic buit encadellat, per revestir, 80x25x3 cm, amb les testes rectes, segons UNE 67041.</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</si>
  <si>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</si>
  <si>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</si>
  <si>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</si>
  <si>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mt15rev220ib</t>
  </si>
  <si>
    <t xml:space="preserve">m²</t>
  </si>
  <si>
    <t xml:space="preserve">Làmina impermeabilitzant flexible tipus EVAC, Aludry 30 "REVESTECH", composta d'un doble full de poliolefina termoplàstica amb acetat de vinil etilè, revestida per una de les seves cares amb paper d'alumini i per l'altra cara amb fibres de polièster no teixides, de 0,8 mm d'espessor i 670 g/m², subministrada en rotllos de 1,5 m d'amplada i 30 m de longitud, segons UNE-EN 13956.</t>
  </si>
  <si>
    <t xml:space="preserve">mt15rev223b</t>
  </si>
  <si>
    <t xml:space="preserve">kg</t>
  </si>
  <si>
    <t xml:space="preserve">Adhesiu bicomponent, Biplus "REVESTECH", color beige, per la closa de juntes.</t>
  </si>
  <si>
    <t xml:space="preserve">mt15rev221h</t>
  </si>
  <si>
    <t xml:space="preserve">m</t>
  </si>
  <si>
    <t xml:space="preserve">Banda de reforç autoadhesiva d'alumini, Alubanda Dry 10 "REVESTECH", de 10 cm d'amplada, subministrada en rotllos de 10 m de longitud, per a làmina impermeabilitzant flexible tipus EVAC.</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</si>
  <si>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</si>
  <si>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</si>
  <si>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</si>
  <si>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</si>
  <si>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</si>
  <si>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</si>
  <si>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</si>
  <si>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</si>
  <si>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mo054</t>
  </si>
  <si>
    <t xml:space="preserve">h</t>
  </si>
  <si>
    <t xml:space="preserve">Oficial 1ª muntador d'aïllaments.</t>
  </si>
  <si>
    <t xml:space="preserve">mo101</t>
  </si>
  <si>
    <t xml:space="preserve">h</t>
  </si>
  <si>
    <t xml:space="preserve">Ajudant muntador d'aïllaments.</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</si>
  <si>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</si>
  <si>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</si>
  <si>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</si>
  <si>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</si>
  <si>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</si>
  <si>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</si>
  <si>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</si>
  <si>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</si>
  <si>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</si>
  <si>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</si>
  <si>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29,15€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</si>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</sst>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5.27" customWidth="1"/>
    <col min="5" max="5" width="74.46"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8</v>
      </c>
      <c r="H10" s="11"/>
      <c r="I10" s="12">
        <v>0.16</v>
      </c>
      <c r="J10" s="12">
        <f ca="1">ROUND(INDIRECT(ADDRESS(ROW()+(0), COLUMN()+(-3), 1))*INDIRECT(ADDRESS(ROW()+(0), COLUMN()+(-1), 1)), 2)</f>
        <v>1.28</v>
      </c>
    </row>
    <row r="11" spans="1:10" ht="13.50" thickBot="1" customHeight="1">
      <c r="A11" s="1" t="s">
        <v>15</v>
      </c>
      <c r="B11" s="1"/>
      <c r="C11" s="10" t="s">
        <v>16</v>
      </c>
      <c r="D11" s="10"/>
      <c r="E11" s="1" t="s">
        <v>17</v>
      </c>
      <c r="F11" s="1"/>
      <c r="G11" s="11">
        <v>0.014</v>
      </c>
      <c r="H11" s="11"/>
      <c r="I11" s="12">
        <v>1.5</v>
      </c>
      <c r="J11" s="12">
        <f ca="1">ROUND(INDIRECT(ADDRESS(ROW()+(0), COLUMN()+(-3), 1))*INDIRECT(ADDRESS(ROW()+(0), COLUMN()+(-1), 1)), 2)</f>
        <v>0.02</v>
      </c>
    </row>
    <row r="12" spans="1:10" ht="24.00" thickBot="1" customHeight="1">
      <c r="A12" s="1" t="s">
        <v>18</v>
      </c>
      <c r="B12" s="1"/>
      <c r="C12" s="10" t="s">
        <v>19</v>
      </c>
      <c r="D12" s="10"/>
      <c r="E12" s="1" t="s">
        <v>20</v>
      </c>
      <c r="F12" s="1"/>
      <c r="G12" s="11">
        <v>0.075</v>
      </c>
      <c r="H12" s="11"/>
      <c r="I12" s="12">
        <v>33.86</v>
      </c>
      <c r="J12" s="12">
        <f ca="1">ROUND(INDIRECT(ADDRESS(ROW()+(0), COLUMN()+(-3), 1))*INDIRECT(ADDRESS(ROW()+(0), COLUMN()+(-1), 1)), 2)</f>
        <v>2.54</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45.00" thickBot="1" customHeight="1">
      <c r="A14" s="1" t="s">
        <v>24</v>
      </c>
      <c r="B14" s="1"/>
      <c r="C14" s="10" t="s">
        <v>25</v>
      </c>
      <c r="D14" s="10"/>
      <c r="E14" s="1" t="s">
        <v>26</v>
      </c>
      <c r="F14" s="1"/>
      <c r="G14" s="11">
        <v>1.2</v>
      </c>
      <c r="H14" s="11"/>
      <c r="I14" s="12">
        <v>5.63</v>
      </c>
      <c r="J14" s="12">
        <f ca="1">ROUND(INDIRECT(ADDRESS(ROW()+(0), COLUMN()+(-3), 1))*INDIRECT(ADDRESS(ROW()+(0), COLUMN()+(-1), 1)), 2)</f>
        <v>6.76</v>
      </c>
    </row>
    <row r="15" spans="1:10" ht="24.00" thickBot="1" customHeight="1">
      <c r="A15" s="1" t="s">
        <v>27</v>
      </c>
      <c r="B15" s="1"/>
      <c r="C15" s="10" t="s">
        <v>28</v>
      </c>
      <c r="D15" s="10"/>
      <c r="E15" s="1" t="s">
        <v>29</v>
      </c>
      <c r="F15" s="1"/>
      <c r="G15" s="11">
        <v>5</v>
      </c>
      <c r="H15" s="11"/>
      <c r="I15" s="12">
        <v>0.39</v>
      </c>
      <c r="J15" s="12">
        <f ca="1">ROUND(INDIRECT(ADDRESS(ROW()+(0), COLUMN()+(-3), 1))*INDIRECT(ADDRESS(ROW()+(0), COLUMN()+(-1), 1)), 2)</f>
        <v>1.95</v>
      </c>
    </row>
    <row r="16" spans="1:10" ht="45.00" thickBot="1" customHeight="1">
      <c r="A16" s="1" t="s">
        <v>30</v>
      </c>
      <c r="B16" s="1"/>
      <c r="C16" s="10" t="s">
        <v>31</v>
      </c>
      <c r="D16" s="10"/>
      <c r="E16" s="1" t="s">
        <v>32</v>
      </c>
      <c r="F16" s="1"/>
      <c r="G16" s="11">
        <v>4</v>
      </c>
      <c r="H16" s="11"/>
      <c r="I16" s="12">
        <v>0.95</v>
      </c>
      <c r="J16" s="12">
        <f ca="1">ROUND(INDIRECT(ADDRESS(ROW()+(0), COLUMN()+(-3), 1))*INDIRECT(ADDRESS(ROW()+(0), COLUMN()+(-1), 1)), 2)</f>
        <v>3.8</v>
      </c>
    </row>
    <row r="17" spans="1:10" ht="55.50" thickBot="1" customHeight="1">
      <c r="A17" s="1" t="s">
        <v>33</v>
      </c>
      <c r="B17" s="1"/>
      <c r="C17" s="10" t="s">
        <v>34</v>
      </c>
      <c r="D17" s="10"/>
      <c r="E17" s="1" t="s">
        <v>35</v>
      </c>
      <c r="F17" s="1"/>
      <c r="G17" s="11">
        <v>1.1</v>
      </c>
      <c r="H17" s="11"/>
      <c r="I17" s="12">
        <v>14.22</v>
      </c>
      <c r="J17" s="12">
        <f ca="1">ROUND(INDIRECT(ADDRESS(ROW()+(0), COLUMN()+(-3), 1))*INDIRECT(ADDRESS(ROW()+(0), COLUMN()+(-1), 1)), 2)</f>
        <v>15.64</v>
      </c>
    </row>
    <row r="18" spans="1:10" ht="13.50" thickBot="1" customHeight="1">
      <c r="A18" s="1" t="s">
        <v>36</v>
      </c>
      <c r="B18" s="1"/>
      <c r="C18" s="10" t="s">
        <v>37</v>
      </c>
      <c r="D18" s="10"/>
      <c r="E18" s="1" t="s">
        <v>38</v>
      </c>
      <c r="F18" s="1"/>
      <c r="G18" s="11">
        <v>0.05</v>
      </c>
      <c r="H18" s="11"/>
      <c r="I18" s="12">
        <v>16.31</v>
      </c>
      <c r="J18" s="12">
        <f ca="1">ROUND(INDIRECT(ADDRESS(ROW()+(0), COLUMN()+(-3), 1))*INDIRECT(ADDRESS(ROW()+(0), COLUMN()+(-1), 1)), 2)</f>
        <v>0.82</v>
      </c>
    </row>
    <row r="19" spans="1:10" ht="34.50" thickBot="1" customHeight="1">
      <c r="A19" s="1" t="s">
        <v>39</v>
      </c>
      <c r="B19" s="1"/>
      <c r="C19" s="10" t="s">
        <v>40</v>
      </c>
      <c r="D19" s="10"/>
      <c r="E19" s="1" t="s">
        <v>41</v>
      </c>
      <c r="F19" s="1"/>
      <c r="G19" s="13">
        <v>0.1</v>
      </c>
      <c r="H19" s="13"/>
      <c r="I19" s="14">
        <v>3.95</v>
      </c>
      <c r="J19" s="14">
        <f ca="1">ROUND(INDIRECT(ADDRESS(ROW()+(0), COLUMN()+(-3), 1))*INDIRECT(ADDRESS(ROW()+(0), COLUMN()+(-1), 1)), 2)</f>
        <v>0.4</v>
      </c>
    </row>
    <row r="20" spans="1:10"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33.22</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
      <c r="G22" s="11">
        <v>0.901</v>
      </c>
      <c r="H22" s="11"/>
      <c r="I22" s="12">
        <v>24.51</v>
      </c>
      <c r="J22" s="12">
        <f ca="1">ROUND(INDIRECT(ADDRESS(ROW()+(0), COLUMN()+(-3), 1))*INDIRECT(ADDRESS(ROW()+(0), COLUMN()+(-1), 1)), 2)</f>
        <v>22.08</v>
      </c>
    </row>
    <row r="23" spans="1:10" ht="13.50" thickBot="1" customHeight="1">
      <c r="A23" s="1" t="s">
        <v>47</v>
      </c>
      <c r="B23" s="1"/>
      <c r="C23" s="10" t="s">
        <v>48</v>
      </c>
      <c r="D23" s="10"/>
      <c r="E23" s="1" t="s">
        <v>49</v>
      </c>
      <c r="F23" s="1"/>
      <c r="G23" s="11">
        <v>1.132</v>
      </c>
      <c r="H23" s="11"/>
      <c r="I23" s="12">
        <v>20.49</v>
      </c>
      <c r="J23" s="12">
        <f ca="1">ROUND(INDIRECT(ADDRESS(ROW()+(0), COLUMN()+(-3), 1))*INDIRECT(ADDRESS(ROW()+(0), COLUMN()+(-1), 1)), 2)</f>
        <v>23.19</v>
      </c>
    </row>
    <row r="24" spans="1:10" ht="13.50" thickBot="1" customHeight="1">
      <c r="A24" s="1" t="s">
        <v>50</v>
      </c>
      <c r="B24" s="1"/>
      <c r="C24" s="10" t="s">
        <v>51</v>
      </c>
      <c r="D24" s="10"/>
      <c r="E24" s="1" t="s">
        <v>52</v>
      </c>
      <c r="F24" s="1"/>
      <c r="G24" s="11">
        <v>0.058</v>
      </c>
      <c r="H24" s="11"/>
      <c r="I24" s="12">
        <v>25.32</v>
      </c>
      <c r="J24" s="12">
        <f ca="1">ROUND(INDIRECT(ADDRESS(ROW()+(0), COLUMN()+(-3), 1))*INDIRECT(ADDRESS(ROW()+(0), COLUMN()+(-1), 1)), 2)</f>
        <v>1.47</v>
      </c>
    </row>
    <row r="25" spans="1:10" ht="13.50" thickBot="1" customHeight="1">
      <c r="A25" s="1" t="s">
        <v>53</v>
      </c>
      <c r="B25" s="1"/>
      <c r="C25" s="10" t="s">
        <v>54</v>
      </c>
      <c r="D25" s="10"/>
      <c r="E25" s="1" t="s">
        <v>55</v>
      </c>
      <c r="F25" s="1"/>
      <c r="G25" s="11">
        <v>0.058</v>
      </c>
      <c r="H25" s="11"/>
      <c r="I25" s="12">
        <v>21.77</v>
      </c>
      <c r="J25" s="12">
        <f ca="1">ROUND(INDIRECT(ADDRESS(ROW()+(0), COLUMN()+(-3), 1))*INDIRECT(ADDRESS(ROW()+(0), COLUMN()+(-1), 1)), 2)</f>
        <v>1.26</v>
      </c>
    </row>
    <row r="26" spans="1:10" ht="13.50" thickBot="1" customHeight="1">
      <c r="A26" s="1" t="s">
        <v>56</v>
      </c>
      <c r="B26" s="1"/>
      <c r="C26" s="10" t="s">
        <v>57</v>
      </c>
      <c r="D26" s="10"/>
      <c r="E26" s="1" t="s">
        <v>58</v>
      </c>
      <c r="F26" s="1"/>
      <c r="G26" s="11">
        <v>0.116</v>
      </c>
      <c r="H26" s="11"/>
      <c r="I26" s="12">
        <v>24.51</v>
      </c>
      <c r="J26" s="12">
        <f ca="1">ROUND(INDIRECT(ADDRESS(ROW()+(0), COLUMN()+(-3), 1))*INDIRECT(ADDRESS(ROW()+(0), COLUMN()+(-1), 1)), 2)</f>
        <v>2.84</v>
      </c>
    </row>
    <row r="27" spans="1:10" ht="13.50" thickBot="1" customHeight="1">
      <c r="A27" s="1" t="s">
        <v>59</v>
      </c>
      <c r="B27" s="1"/>
      <c r="C27" s="10" t="s">
        <v>60</v>
      </c>
      <c r="D27" s="10"/>
      <c r="E27" s="1" t="s">
        <v>61</v>
      </c>
      <c r="F27" s="1"/>
      <c r="G27" s="13">
        <v>0.116</v>
      </c>
      <c r="H27" s="13"/>
      <c r="I27" s="14">
        <v>21.77</v>
      </c>
      <c r="J27" s="14">
        <f ca="1">ROUND(INDIRECT(ADDRESS(ROW()+(0), COLUMN()+(-3), 1))*INDIRECT(ADDRESS(ROW()+(0), COLUMN()+(-1), 1)), 2)</f>
        <v>2.53</v>
      </c>
    </row>
    <row r="28" spans="1:10" ht="13.50" thickBot="1" customHeight="1">
      <c r="A28" s="15"/>
      <c r="B28" s="15"/>
      <c r="C28" s="15"/>
      <c r="D28" s="15"/>
      <c r="E28" s="15"/>
      <c r="F28" s="15"/>
      <c r="G28" s="9" t="s">
        <v>62</v>
      </c>
      <c r="H28" s="9"/>
      <c r="I28" s="9"/>
      <c r="J28" s="17">
        <f ca="1">ROUND(SUM(INDIRECT(ADDRESS(ROW()+(-1), COLUMN()+(0), 1)),INDIRECT(ADDRESS(ROW()+(-2), COLUMN()+(0), 1)),INDIRECT(ADDRESS(ROW()+(-3), COLUMN()+(0), 1)),INDIRECT(ADDRESS(ROW()+(-4), COLUMN()+(0), 1)),INDIRECT(ADDRESS(ROW()+(-5), COLUMN()+(0), 1)),INDIRECT(ADDRESS(ROW()+(-6), COLUMN()+(0), 1))), 2)</f>
        <v>53.37</v>
      </c>
    </row>
    <row r="29" spans="1:10" ht="13.50" thickBot="1" customHeight="1">
      <c r="A29" s="15">
        <v>3</v>
      </c>
      <c r="B29" s="15"/>
      <c r="C29" s="15"/>
      <c r="D29" s="15"/>
      <c r="E29" s="18" t="s">
        <v>63</v>
      </c>
      <c r="F29" s="18"/>
      <c r="G29" s="18"/>
      <c r="H29" s="18"/>
      <c r="I29" s="15"/>
      <c r="J29" s="15"/>
    </row>
    <row r="30" spans="1:10" ht="13.50" thickBot="1" customHeight="1">
      <c r="A30" s="19"/>
      <c r="B30" s="19"/>
      <c r="C30" s="20" t="s">
        <v>64</v>
      </c>
      <c r="D30" s="20"/>
      <c r="E30" s="19" t="s">
        <v>65</v>
      </c>
      <c r="F30" s="19"/>
      <c r="G30" s="13">
        <v>2</v>
      </c>
      <c r="H30" s="13"/>
      <c r="I30" s="14">
        <f ca="1">ROUND(SUM(INDIRECT(ADDRESS(ROW()+(-2), COLUMN()+(1), 1)),INDIRECT(ADDRESS(ROW()+(-10), COLUMN()+(1), 1))), 2)</f>
        <v>86.59</v>
      </c>
      <c r="J30" s="14">
        <f ca="1">ROUND(INDIRECT(ADDRESS(ROW()+(0), COLUMN()+(-3), 1))*INDIRECT(ADDRESS(ROW()+(0), COLUMN()+(-1), 1))/100, 2)</f>
        <v>1.73</v>
      </c>
    </row>
    <row r="31" spans="1:10" ht="13.50" thickBot="1" customHeight="1">
      <c r="A31" s="21" t="s">
        <v>66</v>
      </c>
      <c r="B31" s="21"/>
      <c r="C31" s="22"/>
      <c r="D31" s="22"/>
      <c r="E31" s="23"/>
      <c r="F31" s="23"/>
      <c r="G31" s="24" t="s">
        <v>67</v>
      </c>
      <c r="H31" s="24"/>
      <c r="I31" s="25"/>
      <c r="J31" s="26">
        <f ca="1">ROUND(SUM(INDIRECT(ADDRESS(ROW()+(-1), COLUMN()+(0), 1)),INDIRECT(ADDRESS(ROW()+(-3), COLUMN()+(0), 1)),INDIRECT(ADDRESS(ROW()+(-11), COLUMN()+(0), 1))), 2)</f>
        <v>88.32</v>
      </c>
    </row>
    <row r="34" spans="1:10" ht="13.50" thickBot="1" customHeight="1">
      <c r="A34" s="27" t="s">
        <v>68</v>
      </c>
      <c r="B34" s="27"/>
      <c r="C34" s="27"/>
      <c r="D34" s="27"/>
      <c r="E34" s="27"/>
      <c r="F34" s="27" t="s">
        <v>69</v>
      </c>
      <c r="G34" s="27"/>
      <c r="H34" s="27" t="s">
        <v>70</v>
      </c>
      <c r="I34" s="27"/>
      <c r="J34" s="27" t="s">
        <v>71</v>
      </c>
    </row>
    <row r="35" spans="1:10" ht="13.50" thickBot="1" customHeight="1">
      <c r="A35" s="28" t="s">
        <v>72</v>
      </c>
      <c r="B35" s="28"/>
      <c r="C35" s="28"/>
      <c r="D35" s="28"/>
      <c r="E35" s="28"/>
      <c r="F35" s="29">
        <v>1.06202e+006</v>
      </c>
      <c r="G35" s="29"/>
      <c r="H35" s="29">
        <v>1.06202e+006</v>
      </c>
      <c r="I35" s="29"/>
      <c r="J35" s="29" t="s">
        <v>73</v>
      </c>
    </row>
    <row r="36" spans="1:10" ht="13.50" thickBot="1" customHeight="1">
      <c r="A36" s="30" t="s">
        <v>74</v>
      </c>
      <c r="B36" s="30"/>
      <c r="C36" s="30"/>
      <c r="D36" s="30"/>
      <c r="E36" s="30"/>
      <c r="F36" s="31"/>
      <c r="G36" s="31"/>
      <c r="H36" s="31"/>
      <c r="I36" s="31"/>
      <c r="J36" s="31"/>
    </row>
    <row r="37" spans="1:10" ht="13.50" thickBot="1" customHeight="1">
      <c r="A37" s="28" t="s">
        <v>75</v>
      </c>
      <c r="B37" s="28"/>
      <c r="C37" s="28"/>
      <c r="D37" s="28"/>
      <c r="E37" s="28"/>
      <c r="F37" s="29">
        <v>162011</v>
      </c>
      <c r="G37" s="29"/>
      <c r="H37" s="29">
        <v>162012</v>
      </c>
      <c r="I37" s="29"/>
      <c r="J37" s="29" t="s">
        <v>76</v>
      </c>
    </row>
    <row r="38" spans="1:10" ht="13.50" thickBot="1" customHeight="1">
      <c r="A38" s="30" t="s">
        <v>77</v>
      </c>
      <c r="B38" s="30"/>
      <c r="C38" s="30"/>
      <c r="D38" s="30"/>
      <c r="E38" s="30"/>
      <c r="F38" s="31"/>
      <c r="G38" s="31"/>
      <c r="H38" s="31"/>
      <c r="I38" s="31"/>
      <c r="J38" s="31"/>
    </row>
    <row r="39" spans="1:10" ht="13.50" thickBot="1" customHeight="1">
      <c r="A39" s="28" t="s">
        <v>78</v>
      </c>
      <c r="B39" s="28"/>
      <c r="C39" s="28"/>
      <c r="D39" s="28"/>
      <c r="E39" s="28"/>
      <c r="F39" s="29">
        <v>1.07202e+006</v>
      </c>
      <c r="G39" s="29"/>
      <c r="H39" s="29">
        <v>1.07202e+006</v>
      </c>
      <c r="I39" s="29"/>
      <c r="J39" s="29" t="s">
        <v>79</v>
      </c>
    </row>
    <row r="40" spans="1:10" ht="24.00" thickBot="1" customHeight="1">
      <c r="A40" s="30" t="s">
        <v>80</v>
      </c>
      <c r="B40" s="30"/>
      <c r="C40" s="30"/>
      <c r="D40" s="30"/>
      <c r="E40" s="30"/>
      <c r="F40" s="31"/>
      <c r="G40" s="31"/>
      <c r="H40" s="31"/>
      <c r="I40" s="31"/>
      <c r="J40" s="31"/>
    </row>
    <row r="41" spans="1:10" ht="13.50" thickBot="1" customHeight="1">
      <c r="A41" s="28" t="s">
        <v>81</v>
      </c>
      <c r="B41" s="28"/>
      <c r="C41" s="28"/>
      <c r="D41" s="28"/>
      <c r="E41" s="28"/>
      <c r="F41" s="29">
        <v>1.07202e+006</v>
      </c>
      <c r="G41" s="29"/>
      <c r="H41" s="29">
        <v>1.07202e+006</v>
      </c>
      <c r="I41" s="29"/>
      <c r="J41" s="29" t="s">
        <v>82</v>
      </c>
    </row>
    <row r="42" spans="1:10" ht="24.00" thickBot="1" customHeight="1">
      <c r="A42" s="30" t="s">
        <v>83</v>
      </c>
      <c r="B42" s="30"/>
      <c r="C42" s="30"/>
      <c r="D42" s="30"/>
      <c r="E42" s="30"/>
      <c r="F42" s="31"/>
      <c r="G42" s="31"/>
      <c r="H42" s="31"/>
      <c r="I42" s="31"/>
      <c r="J42" s="31"/>
    </row>
    <row r="43" spans="1:10" ht="13.50" thickBot="1" customHeight="1">
      <c r="A43" s="28" t="s">
        <v>84</v>
      </c>
      <c r="B43" s="28"/>
      <c r="C43" s="28"/>
      <c r="D43" s="28"/>
      <c r="E43" s="28"/>
      <c r="F43" s="29">
        <v>142013</v>
      </c>
      <c r="G43" s="29"/>
      <c r="H43" s="29">
        <v>172013</v>
      </c>
      <c r="I43" s="29"/>
      <c r="J43" s="29">
        <v>3</v>
      </c>
    </row>
    <row r="44" spans="1:10" ht="13.50" thickBot="1" customHeight="1">
      <c r="A44" s="30" t="s">
        <v>85</v>
      </c>
      <c r="B44" s="30"/>
      <c r="C44" s="30"/>
      <c r="D44" s="30"/>
      <c r="E44" s="30"/>
      <c r="F44" s="31"/>
      <c r="G44" s="31"/>
      <c r="H44" s="31"/>
      <c r="I44" s="31"/>
      <c r="J44" s="31"/>
    </row>
    <row r="45" spans="1:10" ht="13.50" thickBot="1" customHeight="1">
      <c r="A45" s="28" t="s">
        <v>86</v>
      </c>
      <c r="B45" s="28"/>
      <c r="C45" s="28"/>
      <c r="D45" s="28"/>
      <c r="E45" s="28"/>
      <c r="F45" s="29">
        <v>1.10201e+006</v>
      </c>
      <c r="G45" s="29"/>
      <c r="H45" s="29">
        <v>1.10201e+006</v>
      </c>
      <c r="I45" s="29"/>
      <c r="J45" s="29" t="s">
        <v>87</v>
      </c>
    </row>
    <row r="46" spans="1:10" ht="24.00" thickBot="1" customHeight="1">
      <c r="A46" s="30" t="s">
        <v>88</v>
      </c>
      <c r="B46" s="30"/>
      <c r="C46" s="30"/>
      <c r="D46" s="30"/>
      <c r="E46" s="30"/>
      <c r="F46" s="31"/>
      <c r="G46" s="31"/>
      <c r="H46" s="31"/>
      <c r="I46" s="31"/>
      <c r="J46" s="31"/>
    </row>
    <row r="49" spans="1:1" ht="33.75" thickBot="1" customHeight="1">
      <c r="A49" s="1" t="s">
        <v>89</v>
      </c>
      <c r="B49" s="1"/>
      <c r="C49" s="1"/>
      <c r="D49" s="1"/>
      <c r="E49" s="1"/>
      <c r="F49" s="1"/>
      <c r="G49" s="1"/>
      <c r="H49" s="1"/>
      <c r="I49" s="1"/>
      <c r="J49" s="1"/>
    </row>
    <row r="50" spans="1:1" ht="33.75" thickBot="1" customHeight="1">
      <c r="A50" s="1" t="s">
        <v>90</v>
      </c>
      <c r="B50" s="1"/>
      <c r="C50" s="1"/>
      <c r="D50" s="1"/>
      <c r="E50" s="1"/>
      <c r="F50" s="1"/>
      <c r="G50" s="1"/>
      <c r="H50" s="1"/>
      <c r="I50" s="1"/>
      <c r="J50" s="1"/>
    </row>
    <row r="51" spans="1:1" ht="33.75" thickBot="1" customHeight="1">
      <c r="A51" s="1" t="s">
        <v>91</v>
      </c>
      <c r="B51" s="1"/>
      <c r="C51" s="1"/>
      <c r="D51" s="1"/>
      <c r="E51" s="1"/>
      <c r="F51" s="1"/>
      <c r="G51" s="1"/>
      <c r="H51" s="1"/>
      <c r="I51" s="1"/>
      <c r="J51" s="1"/>
    </row>
  </sheetData>
  <mergeCells count="13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I28"/>
    <mergeCell ref="A29:B29"/>
    <mergeCell ref="C29:D29"/>
    <mergeCell ref="E29:H29"/>
    <mergeCell ref="A30:B30"/>
    <mergeCell ref="C30:D30"/>
    <mergeCell ref="E30:F30"/>
    <mergeCell ref="G30:H30"/>
    <mergeCell ref="A31:F31"/>
    <mergeCell ref="G31:I31"/>
    <mergeCell ref="A34:E34"/>
    <mergeCell ref="F34:G34"/>
    <mergeCell ref="H34:I34"/>
    <mergeCell ref="A35:E35"/>
    <mergeCell ref="F35:G36"/>
    <mergeCell ref="H35:I36"/>
    <mergeCell ref="J35:J36"/>
    <mergeCell ref="A36:E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9:J49"/>
    <mergeCell ref="A50:J50"/>
    <mergeCell ref="A51:J51"/>
  </mergeCells>
  <pageMargins left="0.147638" right="0.147638" top="0.206693" bottom="0.206693" header="0.0" footer="0.0"/>
  <pageSetup paperSize="9" orientation="portrait"/>
  <rowBreaks count="0" manualBreakCount="0">
    </rowBreaks>
</worksheet>
</file>