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<sst xmlns="http://schemas.openxmlformats.org/spreadsheetml/2006/main" count="50" uniqueCount="50">
  <si>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</si>
  <si>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NIN005</t>
  </si>
  <si>
    <t xml:space="preserve">m²</t>
  </si>
  <si>
    <t xml:space="preserve">Làmina per a impermeabilització i desolidarització sota terra ceràmic o de pedra natural.</t>
  </si>
  <si>
    <r>
      <rPr>
        <sz val="8.25"/>
        <color rgb="FF000000"/>
        <rFont val="Arial"/>
        <family val="2"/>
      </rPr>
      <t xml:space="preserve">Geomembrana, Acu Dry200 "REVESTECH", de 2,2 mm d'espessor i 1,1 kg/m² de pes, per a impermeabilització i desolidarització sota terra ceràmic o de pedra natural (no inclòs en aquest preu).</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</si>
  <si>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</si>
  <si>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</si>
  <si>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</si>
  <si>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</si>
  <si>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</si>
  <si>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</si>
  <si>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</si>
  <si>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</si>
  <si>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</si>
  <si>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</si>
  <si>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mt15rev130d</t>
  </si>
  <si>
    <t xml:space="preserve">m²</t>
  </si>
  <si>
    <t xml:space="preserve">Geomembrana, Acu Dry200 "REVESTECH", de 2,2 mm d'espessor i 1,1 kg/m² de pes, formada per 4 capes diferents, que compleixen la funció de desolidarització, impermeabilització, aïllament acústic a soroll d'impacte i compensació de la pressió del vapor d'aigua del suport; proporcionant una reducció del nivell global de pressió de soroll d'impactes de 10 dB, segons UNE-EN ISO 717-2, subministrada en rotllos.</t>
  </si>
  <si>
    <t xml:space="preserve">mt15rev170b</t>
  </si>
  <si>
    <t xml:space="preserve">kg</t>
  </si>
  <si>
    <t xml:space="preserve">Adhesiu, Seal Plus "REVESTECH", color marró, per la closa de juntes.</t>
  </si>
  <si>
    <t xml:space="preserve">mt15rev040g</t>
  </si>
  <si>
    <t xml:space="preserve">m</t>
  </si>
  <si>
    <t xml:space="preserve">Banda de reforç per a làmina impermeabilitzant flexible tipus EVAC, Banda Dry80 30 "REVESTECH", de 290 mm d'amplada, composta d'una doble fulla de poliolefina termoplàstica amb acetat de vinil etilè, amb ambdues cares revestides de fibres de polièster no teixides, de 0,8 mm d'espessor i 600 g/m².</t>
  </si>
  <si>
    <t xml:space="preserve">mt15rev058d</t>
  </si>
  <si>
    <t xml:space="preserve">m</t>
  </si>
  <si>
    <t xml:space="preserve">Banda de reforç per a làmina impermeabilitzant flexible tipus EVAC, Dry50 Banda13x30 "REVESTECH", de 127 mm d'amplada, composta d'una doble fulla de poliolefina termoplàstica amb acetat de vinil etilè, amb ambdues cares revestides de fibres de polièster no teixides, de 0,52 mm d'espessor i 335 g/m².</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</si>
  <si>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</si>
  <si>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</si>
  <si>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</si>
  <si>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</si>
  <si>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</si>
  <si>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</si>
  <si>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</si>
  <si>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</si>
  <si>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Subtotal mà d'obra:</t>
  </si>
  <si>
    <t xml:space="preserve">Costos directes complementaris</t>
  </si>
  <si>
    <t xml:space="preserve">%</t>
  </si>
  <si>
    <t xml:space="preserve">Costos directes complementaris</t>
  </si>
  <si>
    <t xml:space="preserve">Cost de manteniment decennal: 0,53€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</si>
  <si>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</si>
  <si>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norma UNE i Títol de la norma transposició de norma harmonitzada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</si>
  <si>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</si>
  <si>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</si>
  <si>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</si>
  <si>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12004:2008/A1:2012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</si>
  <si>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</si>
  <si>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 i inici del període de coexistència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</si>
  <si>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del període de coexistència / entrada en vigor marcat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</si>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</sst>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5.44" customWidth="1"/>
    <col min="5" max="5" width="75.48" customWidth="1"/>
    <col min="6" max="6" width="1.02"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34.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1.000000</v>
      </c>
      <c r="B9" s="8"/>
      <c r="C9" s="8"/>
      <c r="D9" s="8"/>
      <c r="E9" s="9" t="s">
        <v>11</v>
      </c>
      <c r="F9" s="9"/>
      <c r="G9" s="9"/>
      <c r="H9" s="9"/>
      <c r="I9" s="8"/>
      <c r="J9" s="8"/>
    </row>
    <row r="10" spans="1:10" ht="34.50" thickBot="1" customHeight="1">
      <c r="A10" s="1" t="s">
        <v>12</v>
      </c>
      <c r="B10" s="1"/>
      <c r="C10" s="10" t="s">
        <v>13</v>
      </c>
      <c r="D10" s="10"/>
      <c r="E10" s="1" t="s">
        <v>14</v>
      </c>
      <c r="F10" s="1"/>
      <c r="G10" s="11">
        <v>2.000000</v>
      </c>
      <c r="H10" s="11"/>
      <c r="I10" s="12">
        <v>0.700000</v>
      </c>
      <c r="J10" s="12">
        <f ca="1">ROUND(INDIRECT(ADDRESS(ROW()+(0), COLUMN()+(-3), 1))*INDIRECT(ADDRESS(ROW()+(0), COLUMN()+(-1), 1)), 2)</f>
        <v>1.400000</v>
      </c>
    </row>
    <row r="11" spans="1:10" ht="55.50" thickBot="1" customHeight="1">
      <c r="A11" s="1" t="s">
        <v>15</v>
      </c>
      <c r="B11" s="1"/>
      <c r="C11" s="10" t="s">
        <v>16</v>
      </c>
      <c r="D11" s="10"/>
      <c r="E11" s="1" t="s">
        <v>17</v>
      </c>
      <c r="F11" s="1"/>
      <c r="G11" s="11">
        <v>1.050000</v>
      </c>
      <c r="H11" s="11"/>
      <c r="I11" s="12">
        <v>15.440000</v>
      </c>
      <c r="J11" s="12">
        <f ca="1">ROUND(INDIRECT(ADDRESS(ROW()+(0), COLUMN()+(-3), 1))*INDIRECT(ADDRESS(ROW()+(0), COLUMN()+(-1), 1)), 2)</f>
        <v>16.210000</v>
      </c>
    </row>
    <row r="12" spans="1:10" ht="13.50" thickBot="1" customHeight="1">
      <c r="A12" s="1" t="s">
        <v>18</v>
      </c>
      <c r="B12" s="1"/>
      <c r="C12" s="10" t="s">
        <v>19</v>
      </c>
      <c r="D12" s="10"/>
      <c r="E12" s="1" t="s">
        <v>20</v>
      </c>
      <c r="F12" s="1"/>
      <c r="G12" s="11">
        <v>0.183000</v>
      </c>
      <c r="H12" s="11"/>
      <c r="I12" s="12">
        <v>15.980000</v>
      </c>
      <c r="J12" s="12">
        <f ca="1">ROUND(INDIRECT(ADDRESS(ROW()+(0), COLUMN()+(-3), 1))*INDIRECT(ADDRESS(ROW()+(0), COLUMN()+(-1), 1)), 2)</f>
        <v>2.920000</v>
      </c>
    </row>
    <row r="13" spans="1:10" ht="45.00" thickBot="1" customHeight="1">
      <c r="A13" s="1" t="s">
        <v>21</v>
      </c>
      <c r="B13" s="1"/>
      <c r="C13" s="10" t="s">
        <v>22</v>
      </c>
      <c r="D13" s="10"/>
      <c r="E13" s="1" t="s">
        <v>23</v>
      </c>
      <c r="F13" s="1"/>
      <c r="G13" s="11">
        <v>0.250000</v>
      </c>
      <c r="H13" s="11"/>
      <c r="I13" s="12">
        <v>5.370000</v>
      </c>
      <c r="J13" s="12">
        <f ca="1">ROUND(INDIRECT(ADDRESS(ROW()+(0), COLUMN()+(-3), 1))*INDIRECT(ADDRESS(ROW()+(0), COLUMN()+(-1), 1)), 2)</f>
        <v>1.340000</v>
      </c>
    </row>
    <row r="14" spans="1:10" ht="45.00" thickBot="1" customHeight="1">
      <c r="A14" s="1" t="s">
        <v>24</v>
      </c>
      <c r="B14" s="1"/>
      <c r="C14" s="10" t="s">
        <v>25</v>
      </c>
      <c r="D14" s="10"/>
      <c r="E14" s="1" t="s">
        <v>26</v>
      </c>
      <c r="F14" s="1"/>
      <c r="G14" s="13">
        <v>0.250000</v>
      </c>
      <c r="H14" s="13"/>
      <c r="I14" s="14">
        <v>2.950000</v>
      </c>
      <c r="J14" s="14">
        <f ca="1">ROUND(INDIRECT(ADDRESS(ROW()+(0), COLUMN()+(-3), 1))*INDIRECT(ADDRESS(ROW()+(0), COLUMN()+(-1), 1)), 2)</f>
        <v>0.740000</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22.610000</v>
      </c>
    </row>
    <row r="16" spans="1:10" ht="13.50" thickBot="1" customHeight="1">
      <c r="A16" s="15">
        <v>2.000000</v>
      </c>
      <c r="B16" s="15"/>
      <c r="C16" s="15"/>
      <c r="D16" s="15"/>
      <c r="E16" s="18" t="s">
        <v>28</v>
      </c>
      <c r="F16" s="18"/>
      <c r="G16" s="18"/>
      <c r="H16" s="18"/>
      <c r="I16" s="15"/>
      <c r="J16" s="15"/>
    </row>
    <row r="17" spans="1:10" ht="13.50" thickBot="1" customHeight="1">
      <c r="A17" s="1" t="s">
        <v>29</v>
      </c>
      <c r="B17" s="1"/>
      <c r="C17" s="10" t="s">
        <v>30</v>
      </c>
      <c r="D17" s="10"/>
      <c r="E17" s="1" t="s">
        <v>31</v>
      </c>
      <c r="F17" s="1"/>
      <c r="G17" s="11">
        <v>0.078000</v>
      </c>
      <c r="H17" s="11"/>
      <c r="I17" s="12">
        <v>23.780000</v>
      </c>
      <c r="J17" s="12">
        <f ca="1">ROUND(INDIRECT(ADDRESS(ROW()+(0), COLUMN()+(-3), 1))*INDIRECT(ADDRESS(ROW()+(0), COLUMN()+(-1), 1)), 2)</f>
        <v>1.850000</v>
      </c>
    </row>
    <row r="18" spans="1:10" ht="13.50" thickBot="1" customHeight="1">
      <c r="A18" s="1" t="s">
        <v>32</v>
      </c>
      <c r="B18" s="1"/>
      <c r="C18" s="10" t="s">
        <v>33</v>
      </c>
      <c r="D18" s="10"/>
      <c r="E18" s="1" t="s">
        <v>34</v>
      </c>
      <c r="F18" s="1"/>
      <c r="G18" s="13">
        <v>0.078000</v>
      </c>
      <c r="H18" s="13"/>
      <c r="I18" s="14">
        <v>21.140000</v>
      </c>
      <c r="J18" s="14">
        <f ca="1">ROUND(INDIRECT(ADDRESS(ROW()+(0), COLUMN()+(-3), 1))*INDIRECT(ADDRESS(ROW()+(0), COLUMN()+(-1), 1)), 2)</f>
        <v>1.650000</v>
      </c>
    </row>
    <row r="19" spans="1:10" ht="13.50" thickBot="1" customHeight="1">
      <c r="A19" s="15"/>
      <c r="B19" s="15"/>
      <c r="C19" s="15"/>
      <c r="D19" s="15"/>
      <c r="E19" s="15"/>
      <c r="F19" s="15"/>
      <c r="G19" s="9" t="s">
        <v>35</v>
      </c>
      <c r="H19" s="9"/>
      <c r="I19" s="9"/>
      <c r="J19" s="17">
        <f ca="1">ROUND(SUM(INDIRECT(ADDRESS(ROW()+(-1), COLUMN()+(0), 1)),INDIRECT(ADDRESS(ROW()+(-2), COLUMN()+(0), 1))), 2)</f>
        <v>3.500000</v>
      </c>
    </row>
    <row r="20" spans="1:10" ht="13.50" thickBot="1" customHeight="1">
      <c r="A20" s="15">
        <v>3.000000</v>
      </c>
      <c r="B20" s="15"/>
      <c r="C20" s="15"/>
      <c r="D20" s="15"/>
      <c r="E20" s="18" t="s">
        <v>36</v>
      </c>
      <c r="F20" s="18"/>
      <c r="G20" s="18"/>
      <c r="H20" s="18"/>
      <c r="I20" s="15"/>
      <c r="J20" s="15"/>
    </row>
    <row r="21" spans="1:10" ht="13.50" thickBot="1" customHeight="1">
      <c r="A21" s="19"/>
      <c r="B21" s="19"/>
      <c r="C21" s="20" t="s">
        <v>37</v>
      </c>
      <c r="D21" s="20"/>
      <c r="E21" s="19" t="s">
        <v>38</v>
      </c>
      <c r="F21" s="19"/>
      <c r="G21" s="13">
        <v>2.000000</v>
      </c>
      <c r="H21" s="13"/>
      <c r="I21" s="14">
        <f ca="1">ROUND(SUM(INDIRECT(ADDRESS(ROW()+(-2), COLUMN()+(1), 1)),INDIRECT(ADDRESS(ROW()+(-6), COLUMN()+(1), 1))), 2)</f>
        <v>26.110000</v>
      </c>
      <c r="J21" s="14">
        <f ca="1">ROUND(INDIRECT(ADDRESS(ROW()+(0), COLUMN()+(-3), 1))*INDIRECT(ADDRESS(ROW()+(0), COLUMN()+(-1), 1))/100, 2)</f>
        <v>0.520000</v>
      </c>
    </row>
    <row r="22" spans="1:10" ht="13.50" thickBot="1" customHeight="1">
      <c r="A22" s="21" t="s">
        <v>39</v>
      </c>
      <c r="B22" s="21"/>
      <c r="C22" s="22"/>
      <c r="D22" s="22"/>
      <c r="E22" s="23"/>
      <c r="F22" s="23"/>
      <c r="G22" s="24" t="s">
        <v>40</v>
      </c>
      <c r="H22" s="24"/>
      <c r="I22" s="25"/>
      <c r="J22" s="26">
        <f ca="1">ROUND(SUM(INDIRECT(ADDRESS(ROW()+(-1), COLUMN()+(0), 1)),INDIRECT(ADDRESS(ROW()+(-3), COLUMN()+(0), 1)),INDIRECT(ADDRESS(ROW()+(-7), COLUMN()+(0), 1))), 2)</f>
        <v>26.630000</v>
      </c>
    </row>
    <row r="25" spans="1:10" ht="13.50" thickBot="1" customHeight="1">
      <c r="A25" s="27" t="s">
        <v>41</v>
      </c>
      <c r="B25" s="27"/>
      <c r="C25" s="27"/>
      <c r="D25" s="27"/>
      <c r="E25" s="27"/>
      <c r="F25" s="27" t="s">
        <v>42</v>
      </c>
      <c r="G25" s="27"/>
      <c r="H25" s="27" t="s">
        <v>43</v>
      </c>
      <c r="I25" s="27"/>
      <c r="J25" s="27" t="s">
        <v>44</v>
      </c>
    </row>
    <row r="26" spans="1:10" ht="13.50" thickBot="1" customHeight="1">
      <c r="A26" s="28" t="s">
        <v>45</v>
      </c>
      <c r="B26" s="28"/>
      <c r="C26" s="28"/>
      <c r="D26" s="28"/>
      <c r="E26" s="28"/>
      <c r="F26" s="29">
        <v>142013.000000</v>
      </c>
      <c r="G26" s="29"/>
      <c r="H26" s="29">
        <v>172013.000000</v>
      </c>
      <c r="I26" s="29"/>
      <c r="J26" s="29">
        <v>3.000000</v>
      </c>
    </row>
    <row r="27" spans="1:10" ht="13.50" thickBot="1" customHeight="1">
      <c r="A27" s="30" t="s">
        <v>46</v>
      </c>
      <c r="B27" s="30"/>
      <c r="C27" s="30"/>
      <c r="D27" s="30"/>
      <c r="E27" s="30"/>
      <c r="F27" s="31"/>
      <c r="G27" s="31"/>
      <c r="H27" s="31"/>
      <c r="I27" s="31"/>
      <c r="J27" s="31"/>
    </row>
    <row r="30" spans="1:1" ht="33.75" thickBot="1" customHeight="1">
      <c r="A30" s="1" t="s">
        <v>47</v>
      </c>
      <c r="B30" s="1"/>
      <c r="C30" s="1"/>
      <c r="D30" s="1"/>
      <c r="E30" s="1"/>
      <c r="F30" s="1"/>
      <c r="G30" s="1"/>
      <c r="H30" s="1"/>
      <c r="I30" s="1"/>
      <c r="J30" s="1"/>
    </row>
    <row r="31" spans="1:1" ht="33.75" thickBot="1" customHeight="1">
      <c r="A31" s="1" t="s">
        <v>48</v>
      </c>
      <c r="B31" s="1"/>
      <c r="C31" s="1"/>
      <c r="D31" s="1"/>
      <c r="E31" s="1"/>
      <c r="F31" s="1"/>
      <c r="G31" s="1"/>
      <c r="H31" s="1"/>
      <c r="I31" s="1"/>
      <c r="J31" s="1"/>
    </row>
    <row r="32" spans="1:1" ht="33.75" thickBot="1" customHeight="1">
      <c r="A32" s="1" t="s">
        <v>49</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147638" right="0.147638" top="0.206693" bottom="0.206693" header="0.0" footer="0.0"/>
  <pageSetup paperSize="9" orientation="portrait"/>
  <rowBreaks count="0" manualBreakCount="0">
    </rowBreaks>
</worksheet>
</file>