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<sst xmlns="http://schemas.openxmlformats.org/spreadsheetml/2006/main" count="50" uniqueCount="50">
  <si>
    <t xml:space="preserve"/>
  </si>
  <si>
    <t xml:space="preserve">NIF022</t>
  </si>
  <si>
    <t xml:space="preserve">m²</t>
  </si>
  <si>
    <t xml:space="preserve">Impermeabilització de la cornisa o ràfec amb làmines de poliolefines.</t>
  </si>
  <si>
    <r>
      <rPr>
        <sz val="8.25"/>
        <color rgb="FF000000"/>
        <rFont val="Arial"/>
        <family val="2"/>
      </rPr>
      <t xml:space="preserve">Impermeabilització de la cornisa o ràfec amb làmina impermeabilitzant flexible tipus CPE, Ecodry50 30 "REVESTECH", composta d'un doble full de poliolefina termoplàstica amb acetat de vinil etilè, amb ambdues cares revestides de fibres de polièster reciclat no teixides, de 0,52 mm d'espessor i 335 g/m², tipus monocapa, totalment adherida al suport amb adhesiu cimentós millorat, deformable i tixòtrop, C2 TE S1, preparada per a rebre directament sobre ella la capa de protecció. Inclús banda de reforç Dry Banda 50x30 i segellat de junts amb Seal Plus, per a la resolució de trobades amb paraments verticals.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</si>
  <si>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</si>
  <si>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</si>
  <si>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</si>
  <si>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</si>
  <si>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</si>
  <si>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</si>
  <si>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</si>
  <si>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mt09mcm060a</t>
  </si>
  <si>
    <t xml:space="preserve">kg</t>
  </si>
  <si>
    <t xml:space="preserve">Adhesiu cimentós millorat, C2 TE S1, segons UNE-EN 12004, deformable, amb lliscament reduït i temps obert ampliat, color gris, a base de ciment, àrids de granulometria fina, resines sintètiques i additius especials, amb propietats tixòtropes i de enduriment sense retracció.</t>
  </si>
  <si>
    <t xml:space="preserve">mt15rev511a</t>
  </si>
  <si>
    <t xml:space="preserve">m²</t>
  </si>
  <si>
    <t xml:space="preserve">Làmina impermeabilitzant flexible tipus CPE, Ecodry50 30 "REVESTECH", composta d'un doble full de poliolefina termoplàstica amb acetat de vinil etilè, amb ambdues cares revestides de fibres de polièster reciclat no teixides, de 0,52 mm d'espessor i 335 g/m², subministrada en rotllos de 1,2 m d'amplada i 30 m de longitud, segons UNE-EN 13956.</t>
  </si>
  <si>
    <t xml:space="preserve">mt15rev170c</t>
  </si>
  <si>
    <t xml:space="preserve">kg</t>
  </si>
  <si>
    <t xml:space="preserve">Adhesiu a base de poliuretà, Seal Plus "REVESTECH", color marró, per la closa de juntes.</t>
  </si>
  <si>
    <t xml:space="preserve">mt15rev558o</t>
  </si>
  <si>
    <t xml:space="preserve">m</t>
  </si>
  <si>
    <t xml:space="preserve">Banda de reforç per a làmina impermeabilitzant flexible tipus CPE, Ecodry Banda 50x30 "REVESTECH", de 500 mm d'amplada, composta d'un doble full de poliolefina termoplàstica amb acetat de vinil etilè, amb ambdues cares revestides de fibres de polièster reciclat no teixides, de 0,52 mm d'espessor i 335 g/m².</t>
  </si>
  <si>
    <t xml:space="preserve">Subtotal materials:</t>
  </si>
  <si>
    <t xml:space="preserve">Mà d'obra</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</si>
  <si>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</si>
  <si>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</si>
  <si>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</si>
  <si>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</si>
  <si>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</si>
  <si>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</si>
  <si>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Subtotal mà d'obra:</t>
  </si>
  <si>
    <t xml:space="preserve">Costos directes complementaris</t>
  </si>
  <si>
    <t xml:space="preserve">%</t>
  </si>
  <si>
    <t xml:space="preserve">Costos directes complementaris</t>
  </si>
  <si>
    <t xml:space="preserve">Cost de manteniment decennal: 5,03€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</si>
  <si>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</si>
  <si>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</si>
  <si>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</si>
  <si>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</si>
  <si>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</si>
  <si>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</si>
  <si>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</si>
  <si>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t xml:space="preserve">EN  13956:2012</t>
  </si>
  <si>
    <t xml:space="preserve">1/2+/3/4</t>
  </si>
  <si>
    <t xml:space="preserve">Láminas flexibles para impermeabilización. Láminas plásticas y de caucho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</si>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</sst>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6.29" customWidth="1"/>
    <col min="4" max="4" width="74.80" customWidth="1"/>
    <col min="5" max="5" width="1.02" customWidth="1"/>
    <col min="6" max="6" width="10.71" customWidth="1"/>
    <col min="7" max="7" width="2.55" customWidth="1"/>
    <col min="8" max="8" width="10.71"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55.5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45.00" thickBot="1" customHeight="1">
      <c r="A10" s="1" t="s">
        <v>12</v>
      </c>
      <c r="B10" s="1"/>
      <c r="C10" s="10" t="s">
        <v>13</v>
      </c>
      <c r="D10" s="1" t="s">
        <v>14</v>
      </c>
      <c r="E10" s="1"/>
      <c r="F10" s="11">
        <v>2</v>
      </c>
      <c r="G10" s="11"/>
      <c r="H10" s="12">
        <v>0.83</v>
      </c>
      <c r="I10" s="12">
        <f ca="1">ROUND(INDIRECT(ADDRESS(ROW()+(0), COLUMN()+(-3), 1))*INDIRECT(ADDRESS(ROW()+(0), COLUMN()+(-1), 1)), 2)</f>
        <v>1.66</v>
      </c>
    </row>
    <row r="11" spans="1:9" ht="45.00" thickBot="1" customHeight="1">
      <c r="A11" s="1" t="s">
        <v>15</v>
      </c>
      <c r="B11" s="1"/>
      <c r="C11" s="10" t="s">
        <v>16</v>
      </c>
      <c r="D11" s="1" t="s">
        <v>17</v>
      </c>
      <c r="E11" s="1"/>
      <c r="F11" s="11">
        <v>1.05</v>
      </c>
      <c r="G11" s="11"/>
      <c r="H11" s="12">
        <v>13.51</v>
      </c>
      <c r="I11" s="12">
        <f ca="1">ROUND(INDIRECT(ADDRESS(ROW()+(0), COLUMN()+(-3), 1))*INDIRECT(ADDRESS(ROW()+(0), COLUMN()+(-1), 1)), 2)</f>
        <v>14.19</v>
      </c>
    </row>
    <row r="12" spans="1:9" ht="13.50" thickBot="1" customHeight="1">
      <c r="A12" s="1" t="s">
        <v>18</v>
      </c>
      <c r="B12" s="1"/>
      <c r="C12" s="10" t="s">
        <v>19</v>
      </c>
      <c r="D12" s="1" t="s">
        <v>20</v>
      </c>
      <c r="E12" s="1"/>
      <c r="F12" s="11">
        <v>0.3</v>
      </c>
      <c r="G12" s="11"/>
      <c r="H12" s="12">
        <v>19.37</v>
      </c>
      <c r="I12" s="12">
        <f ca="1">ROUND(INDIRECT(ADDRESS(ROW()+(0), COLUMN()+(-3), 1))*INDIRECT(ADDRESS(ROW()+(0), COLUMN()+(-1), 1)), 2)</f>
        <v>5.81</v>
      </c>
    </row>
    <row r="13" spans="1:9" ht="45.00" thickBot="1" customHeight="1">
      <c r="A13" s="1" t="s">
        <v>21</v>
      </c>
      <c r="B13" s="1"/>
      <c r="C13" s="10" t="s">
        <v>22</v>
      </c>
      <c r="D13" s="1" t="s">
        <v>23</v>
      </c>
      <c r="E13" s="1"/>
      <c r="F13" s="13">
        <v>1.05</v>
      </c>
      <c r="G13" s="13"/>
      <c r="H13" s="14">
        <v>6.5</v>
      </c>
      <c r="I13" s="14">
        <f ca="1">ROUND(INDIRECT(ADDRESS(ROW()+(0), COLUMN()+(-3), 1))*INDIRECT(ADDRESS(ROW()+(0), COLUMN()+(-1), 1)), 2)</f>
        <v>6.83</v>
      </c>
    </row>
    <row r="14" spans="1:9" ht="13.50" thickBot="1" customHeight="1">
      <c r="A14" s="15"/>
      <c r="B14" s="15"/>
      <c r="C14" s="15"/>
      <c r="D14" s="15"/>
      <c r="E14" s="15"/>
      <c r="F14" s="9" t="s">
        <v>24</v>
      </c>
      <c r="G14" s="9"/>
      <c r="H14" s="9"/>
      <c r="I14" s="17">
        <f ca="1">ROUND(SUM(INDIRECT(ADDRESS(ROW()+(-1), COLUMN()+(0), 1)),INDIRECT(ADDRESS(ROW()+(-2), COLUMN()+(0), 1)),INDIRECT(ADDRESS(ROW()+(-3), COLUMN()+(0), 1)),INDIRECT(ADDRESS(ROW()+(-4), COLUMN()+(0), 1))), 2)</f>
        <v>28.49</v>
      </c>
    </row>
    <row r="15" spans="1:9" ht="13.50" thickBot="1" customHeight="1">
      <c r="A15" s="15">
        <v>2</v>
      </c>
      <c r="B15" s="15"/>
      <c r="C15" s="15"/>
      <c r="D15" s="18" t="s">
        <v>25</v>
      </c>
      <c r="E15" s="18"/>
      <c r="F15" s="18"/>
      <c r="G15" s="18"/>
      <c r="H15" s="15"/>
      <c r="I15" s="15"/>
    </row>
    <row r="16" spans="1:9" ht="13.50" thickBot="1" customHeight="1">
      <c r="A16" s="1" t="s">
        <v>26</v>
      </c>
      <c r="B16" s="1"/>
      <c r="C16" s="10" t="s">
        <v>27</v>
      </c>
      <c r="D16" s="1" t="s">
        <v>28</v>
      </c>
      <c r="E16" s="1"/>
      <c r="F16" s="11">
        <v>0.12</v>
      </c>
      <c r="G16" s="11"/>
      <c r="H16" s="12">
        <v>29.67</v>
      </c>
      <c r="I16" s="12">
        <f ca="1">ROUND(INDIRECT(ADDRESS(ROW()+(0), COLUMN()+(-3), 1))*INDIRECT(ADDRESS(ROW()+(0), COLUMN()+(-1), 1)), 2)</f>
        <v>3.56</v>
      </c>
    </row>
    <row r="17" spans="1:9" ht="13.50" thickBot="1" customHeight="1">
      <c r="A17" s="1" t="s">
        <v>29</v>
      </c>
      <c r="B17" s="1"/>
      <c r="C17" s="10" t="s">
        <v>30</v>
      </c>
      <c r="D17" s="1" t="s">
        <v>31</v>
      </c>
      <c r="E17" s="1"/>
      <c r="F17" s="13">
        <v>0.12</v>
      </c>
      <c r="G17" s="13"/>
      <c r="H17" s="14">
        <v>26.39</v>
      </c>
      <c r="I17" s="14">
        <f ca="1">ROUND(INDIRECT(ADDRESS(ROW()+(0), COLUMN()+(-3), 1))*INDIRECT(ADDRESS(ROW()+(0), COLUMN()+(-1), 1)), 2)</f>
        <v>3.17</v>
      </c>
    </row>
    <row r="18" spans="1:9" ht="13.50" thickBot="1" customHeight="1">
      <c r="A18" s="15"/>
      <c r="B18" s="15"/>
      <c r="C18" s="15"/>
      <c r="D18" s="15"/>
      <c r="E18" s="15"/>
      <c r="F18" s="9" t="s">
        <v>32</v>
      </c>
      <c r="G18" s="9"/>
      <c r="H18" s="9"/>
      <c r="I18" s="17">
        <f ca="1">ROUND(SUM(INDIRECT(ADDRESS(ROW()+(-1), COLUMN()+(0), 1)),INDIRECT(ADDRESS(ROW()+(-2), COLUMN()+(0), 1))), 2)</f>
        <v>6.73</v>
      </c>
    </row>
    <row r="19" spans="1:9" ht="13.50" thickBot="1" customHeight="1">
      <c r="A19" s="15">
        <v>3</v>
      </c>
      <c r="B19" s="15"/>
      <c r="C19" s="15"/>
      <c r="D19" s="18" t="s">
        <v>33</v>
      </c>
      <c r="E19" s="18"/>
      <c r="F19" s="18"/>
      <c r="G19" s="18"/>
      <c r="H19" s="15"/>
      <c r="I19" s="15"/>
    </row>
    <row r="20" spans="1:9" ht="13.50" thickBot="1" customHeight="1">
      <c r="A20" s="19"/>
      <c r="B20" s="19"/>
      <c r="C20" s="20" t="s">
        <v>34</v>
      </c>
      <c r="D20" s="19" t="s">
        <v>35</v>
      </c>
      <c r="E20" s="19"/>
      <c r="F20" s="13">
        <v>2</v>
      </c>
      <c r="G20" s="13"/>
      <c r="H20" s="14">
        <f ca="1">ROUND(SUM(INDIRECT(ADDRESS(ROW()+(-2), COLUMN()+(1), 1)),INDIRECT(ADDRESS(ROW()+(-6), COLUMN()+(1), 1))), 2)</f>
        <v>35.22</v>
      </c>
      <c r="I20" s="14">
        <f ca="1">ROUND(INDIRECT(ADDRESS(ROW()+(0), COLUMN()+(-3), 1))*INDIRECT(ADDRESS(ROW()+(0), COLUMN()+(-1), 1))/100, 2)</f>
        <v>0.7</v>
      </c>
    </row>
    <row r="21" spans="1:9" ht="13.50" thickBot="1" customHeight="1">
      <c r="A21" s="21" t="s">
        <v>36</v>
      </c>
      <c r="B21" s="21"/>
      <c r="C21" s="22"/>
      <c r="D21" s="23"/>
      <c r="E21" s="23"/>
      <c r="F21" s="24" t="s">
        <v>37</v>
      </c>
      <c r="G21" s="24"/>
      <c r="H21" s="25"/>
      <c r="I21" s="26">
        <f ca="1">ROUND(SUM(INDIRECT(ADDRESS(ROW()+(-1), COLUMN()+(0), 1)),INDIRECT(ADDRESS(ROW()+(-3), COLUMN()+(0), 1)),INDIRECT(ADDRESS(ROW()+(-7), COLUMN()+(0), 1))), 2)</f>
        <v>35.92</v>
      </c>
    </row>
    <row r="24" spans="1:9" ht="13.50" thickBot="1" customHeight="1">
      <c r="A24" s="27" t="s">
        <v>38</v>
      </c>
      <c r="B24" s="27"/>
      <c r="C24" s="27"/>
      <c r="D24" s="27"/>
      <c r="E24" s="27" t="s">
        <v>39</v>
      </c>
      <c r="F24" s="27"/>
      <c r="G24" s="27" t="s">
        <v>40</v>
      </c>
      <c r="H24" s="27"/>
      <c r="I24" s="27" t="s">
        <v>41</v>
      </c>
    </row>
    <row r="25" spans="1:9" ht="13.50" thickBot="1" customHeight="1">
      <c r="A25" s="28" t="s">
        <v>42</v>
      </c>
      <c r="B25" s="28"/>
      <c r="C25" s="28"/>
      <c r="D25" s="28"/>
      <c r="E25" s="29">
        <v>142013</v>
      </c>
      <c r="F25" s="29"/>
      <c r="G25" s="29">
        <v>172013</v>
      </c>
      <c r="H25" s="29"/>
      <c r="I25" s="29">
        <v>3</v>
      </c>
    </row>
    <row r="26" spans="1:9" ht="13.50" thickBot="1" customHeight="1">
      <c r="A26" s="30" t="s">
        <v>43</v>
      </c>
      <c r="B26" s="30"/>
      <c r="C26" s="30"/>
      <c r="D26" s="30"/>
      <c r="E26" s="31"/>
      <c r="F26" s="31"/>
      <c r="G26" s="31"/>
      <c r="H26" s="31"/>
      <c r="I26" s="31"/>
    </row>
    <row r="27" spans="1:9" ht="13.50" thickBot="1" customHeight="1">
      <c r="A27" s="28" t="s">
        <v>44</v>
      </c>
      <c r="B27" s="28"/>
      <c r="C27" s="28"/>
      <c r="D27" s="28"/>
      <c r="E27" s="29">
        <v>1.10201e+06</v>
      </c>
      <c r="F27" s="29"/>
      <c r="G27" s="29">
        <v>1.10201e+06</v>
      </c>
      <c r="H27" s="29"/>
      <c r="I27" s="29" t="s">
        <v>45</v>
      </c>
    </row>
    <row r="28" spans="1:9" ht="24.00" thickBot="1" customHeight="1">
      <c r="A28" s="30" t="s">
        <v>46</v>
      </c>
      <c r="B28" s="30"/>
      <c r="C28" s="30"/>
      <c r="D28" s="30"/>
      <c r="E28" s="31"/>
      <c r="F28" s="31"/>
      <c r="G28" s="31"/>
      <c r="H28" s="31"/>
      <c r="I28" s="31"/>
    </row>
    <row r="31" spans="1:1" ht="33.75" thickBot="1" customHeight="1">
      <c r="A31" s="1" t="s">
        <v>47</v>
      </c>
      <c r="B31" s="1"/>
      <c r="C31" s="1"/>
      <c r="D31" s="1"/>
      <c r="E31" s="1"/>
      <c r="F31" s="1"/>
      <c r="G31" s="1"/>
      <c r="H31" s="1"/>
      <c r="I31" s="1"/>
    </row>
    <row r="32" spans="1:1" ht="33.75" thickBot="1" customHeight="1">
      <c r="A32" s="1" t="s">
        <v>48</v>
      </c>
      <c r="B32" s="1"/>
      <c r="C32" s="1"/>
      <c r="D32" s="1"/>
      <c r="E32" s="1"/>
      <c r="F32" s="1"/>
      <c r="G32" s="1"/>
      <c r="H32" s="1"/>
      <c r="I32" s="1"/>
    </row>
    <row r="33" spans="1:1" ht="33.75" thickBot="1" customHeight="1">
      <c r="A33" s="1" t="s">
        <v>49</v>
      </c>
      <c r="B33" s="1"/>
      <c r="C33" s="1"/>
      <c r="D33" s="1"/>
      <c r="E33" s="1"/>
      <c r="F33" s="1"/>
      <c r="G33" s="1"/>
      <c r="H33" s="1"/>
      <c r="I33" s="1"/>
    </row>
  </sheetData>
  <mergeCells count="57">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G13"/>
    <mergeCell ref="A14:B14"/>
    <mergeCell ref="D14:E14"/>
    <mergeCell ref="F14:H14"/>
    <mergeCell ref="A15:B15"/>
    <mergeCell ref="D15:G15"/>
    <mergeCell ref="A16:B16"/>
    <mergeCell ref="D16:E16"/>
    <mergeCell ref="F16:G16"/>
    <mergeCell ref="A17:B17"/>
    <mergeCell ref="D17:E17"/>
    <mergeCell ref="F17:G17"/>
    <mergeCell ref="A18:B18"/>
    <mergeCell ref="D18:E18"/>
    <mergeCell ref="F18:H18"/>
    <mergeCell ref="A19:B19"/>
    <mergeCell ref="D19:G19"/>
    <mergeCell ref="A20:B20"/>
    <mergeCell ref="D20:E20"/>
    <mergeCell ref="F20:G20"/>
    <mergeCell ref="A21:E21"/>
    <mergeCell ref="F21:H21"/>
    <mergeCell ref="A24:D24"/>
    <mergeCell ref="E24:F24"/>
    <mergeCell ref="G24:H24"/>
    <mergeCell ref="A25:D25"/>
    <mergeCell ref="E25:F26"/>
    <mergeCell ref="G25:H26"/>
    <mergeCell ref="I25:I26"/>
    <mergeCell ref="A26:D26"/>
    <mergeCell ref="A27:D27"/>
    <mergeCell ref="E27:F28"/>
    <mergeCell ref="G27:H28"/>
    <mergeCell ref="I27:I28"/>
    <mergeCell ref="A28:D28"/>
    <mergeCell ref="A31:I31"/>
    <mergeCell ref="A32:I32"/>
    <mergeCell ref="A33:I33"/>
  </mergeCells>
  <pageMargins left="0.147638" right="0.147638" top="0.206693" bottom="0.206693" header="0.0" footer="0.0"/>
  <pageSetup paperSize="9" orientation="portrait"/>
  <rowBreaks count="0" manualBreakCount="0">
    </rowBreaks>
</worksheet>
</file>